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cr-my.sharepoint.com/personal/sstarbirdl_grupoins_com/Documents/Escritorio/"/>
    </mc:Choice>
  </mc:AlternateContent>
  <xr:revisionPtr revIDLastSave="1235" documentId="13_ncr:1_{88DAA9C9-F45A-468C-936B-8D9E96A50349}" xr6:coauthVersionLast="47" xr6:coauthVersionMax="47" xr10:uidLastSave="{5CEF8A7B-CE20-42C6-AA86-6B520ECB8497}"/>
  <bookViews>
    <workbookView xWindow="1100" yWindow="100" windowWidth="12320" windowHeight="9980" tabRatio="913" firstSheet="4" activeTab="4" xr2:uid="{00000000-000D-0000-FFFF-FFFF00000000}"/>
  </bookViews>
  <sheets>
    <sheet name="Muestras Registradas Año 2018" sheetId="1" state="hidden" r:id="rId1"/>
    <sheet name="Muestras Registradas Año 2019" sheetId="2" state="hidden" r:id="rId2"/>
    <sheet name="Muestras Registradas Año 2020" sheetId="3" state="hidden" r:id="rId3"/>
    <sheet name="Muestras Registradas Año 2021" sheetId="4" state="hidden" r:id="rId4"/>
    <sheet name="ListaUnificada" sheetId="8" r:id="rId5"/>
    <sheet name="Proveedores" sheetId="6" r:id="rId6"/>
    <sheet name="ListaInsumos" sheetId="5" r:id="rId7"/>
  </sheets>
  <definedNames>
    <definedName name="_xlnm._FilterDatabase" localSheetId="4" hidden="1">ListaUnificada!$A$1:$T$1288</definedName>
    <definedName name="_xlnm._FilterDatabase" localSheetId="0" hidden="1">'Muestras Registradas Año 2018'!$A$1:$S$13</definedName>
    <definedName name="_xlnm._FilterDatabase" localSheetId="1" hidden="1">'Muestras Registradas Año 2019'!$A$1:$S$657</definedName>
    <definedName name="_xlnm._FilterDatabase" localSheetId="2" hidden="1">'Muestras Registradas Año 2020'!$A$1:$Q$198</definedName>
    <definedName name="_xlnm._FilterDatabase" localSheetId="3" hidden="1">'Muestras Registradas Año 2021'!$A$1:$Q$204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89" i="8" l="1"/>
  <c r="E1289" i="8"/>
  <c r="D1289" i="8"/>
  <c r="C1289" i="8"/>
  <c r="B1289" i="8"/>
  <c r="B1286" i="8"/>
  <c r="C1286" i="8"/>
  <c r="D1286" i="8"/>
  <c r="E1286" i="8"/>
  <c r="G1286" i="8"/>
  <c r="B1287" i="8"/>
  <c r="C1287" i="8"/>
  <c r="D1287" i="8"/>
  <c r="E1287" i="8"/>
  <c r="G1287" i="8"/>
  <c r="B1288" i="8"/>
  <c r="C1288" i="8"/>
  <c r="D1288" i="8"/>
  <c r="E1288" i="8"/>
  <c r="G1288" i="8"/>
  <c r="G1285" i="8"/>
  <c r="B1285" i="8"/>
  <c r="C1285" i="8"/>
  <c r="D1285" i="8"/>
  <c r="E1285" i="8"/>
  <c r="B1282" i="8"/>
  <c r="C1282" i="8"/>
  <c r="D1282" i="8"/>
  <c r="E1282" i="8"/>
  <c r="G1282" i="8"/>
  <c r="B1283" i="8"/>
  <c r="C1283" i="8"/>
  <c r="D1283" i="8"/>
  <c r="E1283" i="8"/>
  <c r="G1283" i="8"/>
  <c r="B1284" i="8"/>
  <c r="C1284" i="8"/>
  <c r="D1284" i="8"/>
  <c r="E1284" i="8"/>
  <c r="G1284" i="8"/>
  <c r="B1281" i="8"/>
  <c r="C1281" i="8"/>
  <c r="D1281" i="8"/>
  <c r="E1281" i="8"/>
  <c r="G1281" i="8"/>
  <c r="G1280" i="8"/>
  <c r="C1280" i="8"/>
  <c r="D1280" i="8"/>
  <c r="E1280" i="8"/>
  <c r="B1280" i="8"/>
  <c r="B1279" i="8"/>
  <c r="C1279" i="8"/>
  <c r="D1279" i="8"/>
  <c r="E1279" i="8"/>
  <c r="G1279" i="8"/>
  <c r="B1276" i="8"/>
  <c r="C1276" i="8"/>
  <c r="D1276" i="8"/>
  <c r="E1276" i="8"/>
  <c r="G1276" i="8"/>
  <c r="B1277" i="8"/>
  <c r="C1277" i="8"/>
  <c r="D1277" i="8"/>
  <c r="E1277" i="8"/>
  <c r="G1277" i="8"/>
  <c r="B1278" i="8"/>
  <c r="C1278" i="8"/>
  <c r="D1278" i="8"/>
  <c r="E1278" i="8"/>
  <c r="G1278" i="8"/>
  <c r="G1275" i="8"/>
  <c r="B1275" i="8"/>
  <c r="C1275" i="8"/>
  <c r="D1275" i="8"/>
  <c r="E1275" i="8"/>
  <c r="B1271" i="8"/>
  <c r="C1271" i="8"/>
  <c r="D1271" i="8"/>
  <c r="E1271" i="8"/>
  <c r="G1271" i="8"/>
  <c r="B1272" i="8"/>
  <c r="C1272" i="8"/>
  <c r="D1272" i="8"/>
  <c r="E1272" i="8"/>
  <c r="G1272" i="8"/>
  <c r="B1273" i="8"/>
  <c r="C1273" i="8"/>
  <c r="D1273" i="8"/>
  <c r="E1273" i="8"/>
  <c r="G1273" i="8"/>
  <c r="B1274" i="8"/>
  <c r="C1274" i="8"/>
  <c r="D1274" i="8"/>
  <c r="E1274" i="8"/>
  <c r="G1274" i="8"/>
  <c r="G1270" i="8"/>
  <c r="B1270" i="8"/>
  <c r="C1270" i="8"/>
  <c r="D1270" i="8"/>
  <c r="E1270" i="8"/>
  <c r="C1268" i="8"/>
  <c r="B1268" i="8"/>
  <c r="B1269" i="8"/>
  <c r="D1268" i="8"/>
  <c r="E1268" i="8"/>
  <c r="G1268" i="8"/>
  <c r="C1269" i="8"/>
  <c r="D1269" i="8"/>
  <c r="E1269" i="8"/>
  <c r="G1269" i="8"/>
  <c r="G1266" i="8"/>
  <c r="E1266" i="8"/>
  <c r="D1266" i="8"/>
  <c r="C1266" i="8"/>
  <c r="B1266" i="8"/>
  <c r="G1267" i="8"/>
  <c r="E1267" i="8"/>
  <c r="D1267" i="8"/>
  <c r="C1267" i="8"/>
  <c r="B1267" i="8"/>
  <c r="G1258" i="8" l="1"/>
  <c r="E1258" i="8"/>
  <c r="D1258" i="8"/>
  <c r="C1258" i="8"/>
  <c r="B1258" i="8"/>
  <c r="G1251" i="8"/>
  <c r="E1251" i="8"/>
  <c r="B1251" i="8"/>
  <c r="C1251" i="8"/>
  <c r="D1251" i="8"/>
  <c r="G1260" i="8"/>
  <c r="C1260" i="8"/>
  <c r="D1260" i="8"/>
  <c r="E1260" i="8"/>
  <c r="B1260" i="8"/>
  <c r="C93" i="8"/>
  <c r="G1262" i="8"/>
  <c r="G1263" i="8"/>
  <c r="G1261" i="8"/>
  <c r="G1264" i="8"/>
  <c r="G1265" i="8"/>
  <c r="E1265" i="8"/>
  <c r="D1265" i="8"/>
  <c r="C1265" i="8"/>
  <c r="B1265" i="8"/>
  <c r="B1261" i="8"/>
  <c r="C1261" i="8"/>
  <c r="D1261" i="8"/>
  <c r="E1261" i="8"/>
  <c r="B1262" i="8"/>
  <c r="C1262" i="8"/>
  <c r="D1262" i="8"/>
  <c r="E1262" i="8"/>
  <c r="B1263" i="8"/>
  <c r="C1263" i="8"/>
  <c r="D1263" i="8"/>
  <c r="E1263" i="8"/>
  <c r="B1264" i="8"/>
  <c r="C1264" i="8"/>
  <c r="D1264" i="8"/>
  <c r="E1264" i="8"/>
  <c r="B1256" i="8"/>
  <c r="C1256" i="8"/>
  <c r="D1256" i="8"/>
  <c r="E1256" i="8"/>
  <c r="B1257" i="8"/>
  <c r="C1257" i="8"/>
  <c r="D1257" i="8"/>
  <c r="E1257" i="8"/>
  <c r="B1259" i="8"/>
  <c r="C1259" i="8"/>
  <c r="D1259" i="8"/>
  <c r="E1259" i="8"/>
  <c r="B1253" i="8"/>
  <c r="C1253" i="8"/>
  <c r="D1253" i="8"/>
  <c r="E1253" i="8"/>
  <c r="G1253" i="8"/>
  <c r="B1254" i="8"/>
  <c r="C1254" i="8"/>
  <c r="D1254" i="8"/>
  <c r="E1254" i="8"/>
  <c r="G1254" i="8"/>
  <c r="B1255" i="8"/>
  <c r="C1255" i="8"/>
  <c r="D1255" i="8"/>
  <c r="E1255" i="8"/>
  <c r="G1255" i="8"/>
  <c r="G1256" i="8"/>
  <c r="G1257" i="8"/>
  <c r="G1259" i="8"/>
  <c r="G1250" i="8"/>
  <c r="E1250" i="8"/>
  <c r="D1250" i="8"/>
  <c r="C1250" i="8"/>
  <c r="B1250" i="8"/>
  <c r="G1249" i="8"/>
  <c r="E1246" i="8"/>
  <c r="E1247" i="8"/>
  <c r="E1248" i="8"/>
  <c r="E1249" i="8"/>
  <c r="B1246" i="8"/>
  <c r="C1246" i="8"/>
  <c r="D1246" i="8"/>
  <c r="B1247" i="8"/>
  <c r="C1247" i="8"/>
  <c r="D1247" i="8"/>
  <c r="B1248" i="8"/>
  <c r="C1248" i="8"/>
  <c r="D1248" i="8"/>
  <c r="B1249" i="8"/>
  <c r="C1249" i="8"/>
  <c r="D1249" i="8"/>
  <c r="G1246" i="8"/>
  <c r="G1247" i="8"/>
  <c r="G1248" i="8"/>
  <c r="G1241" i="8"/>
  <c r="G1242" i="8"/>
  <c r="B1244" i="8"/>
  <c r="C1244" i="8"/>
  <c r="D1244" i="8"/>
  <c r="E1244" i="8"/>
  <c r="B1245" i="8"/>
  <c r="C1245" i="8"/>
  <c r="D1245" i="8"/>
  <c r="E1245" i="8"/>
  <c r="G1243" i="8"/>
  <c r="G1244" i="8"/>
  <c r="G1245" i="8"/>
  <c r="G1252" i="8" l="1"/>
  <c r="E1252" i="8"/>
  <c r="D1252" i="8"/>
  <c r="C1252" i="8"/>
  <c r="B1252" i="8"/>
  <c r="E1241" i="8"/>
  <c r="C1241" i="8"/>
  <c r="D1241" i="8"/>
  <c r="B1241" i="8"/>
  <c r="B1242" i="8"/>
  <c r="B1237" i="8"/>
  <c r="C1237" i="8"/>
  <c r="D1237" i="8"/>
  <c r="E1237" i="8"/>
  <c r="G1237" i="8"/>
  <c r="B1238" i="8"/>
  <c r="C1238" i="8"/>
  <c r="D1238" i="8"/>
  <c r="E1238" i="8"/>
  <c r="G1238" i="8"/>
  <c r="B1239" i="8"/>
  <c r="C1239" i="8"/>
  <c r="D1239" i="8"/>
  <c r="E1239" i="8"/>
  <c r="G1239" i="8"/>
  <c r="B1240" i="8"/>
  <c r="C1240" i="8"/>
  <c r="D1240" i="8"/>
  <c r="E1240" i="8"/>
  <c r="G1240" i="8"/>
  <c r="C1242" i="8"/>
  <c r="D1242" i="8"/>
  <c r="E1242" i="8"/>
  <c r="B1243" i="8"/>
  <c r="C1243" i="8"/>
  <c r="D1243" i="8"/>
  <c r="E1243" i="8"/>
  <c r="E1215" i="8"/>
  <c r="B1215" i="8"/>
  <c r="C1215" i="8"/>
  <c r="D1215" i="8"/>
  <c r="B1214" i="8"/>
  <c r="C1214" i="8"/>
  <c r="D1214" i="8"/>
  <c r="E1214" i="8"/>
  <c r="G1214" i="8"/>
  <c r="G1215" i="8"/>
  <c r="B1216" i="8"/>
  <c r="C1216" i="8"/>
  <c r="D1216" i="8"/>
  <c r="E1216" i="8"/>
  <c r="G1216" i="8"/>
  <c r="B1217" i="8"/>
  <c r="C1217" i="8"/>
  <c r="D1217" i="8"/>
  <c r="E1217" i="8"/>
  <c r="G1217" i="8"/>
  <c r="B1218" i="8"/>
  <c r="C1218" i="8"/>
  <c r="D1218" i="8"/>
  <c r="E1218" i="8"/>
  <c r="G1218" i="8"/>
  <c r="B1219" i="8"/>
  <c r="C1219" i="8"/>
  <c r="D1219" i="8"/>
  <c r="E1219" i="8"/>
  <c r="G1219" i="8"/>
  <c r="B1220" i="8"/>
  <c r="C1220" i="8"/>
  <c r="D1220" i="8"/>
  <c r="E1220" i="8"/>
  <c r="G1220" i="8"/>
  <c r="B1221" i="8"/>
  <c r="C1221" i="8"/>
  <c r="D1221" i="8"/>
  <c r="E1221" i="8"/>
  <c r="G1221" i="8"/>
  <c r="B1222" i="8"/>
  <c r="C1222" i="8"/>
  <c r="D1222" i="8"/>
  <c r="E1222" i="8"/>
  <c r="G1222" i="8"/>
  <c r="B1223" i="8"/>
  <c r="C1223" i="8"/>
  <c r="D1223" i="8"/>
  <c r="E1223" i="8"/>
  <c r="G1223" i="8"/>
  <c r="B1224" i="8"/>
  <c r="C1224" i="8"/>
  <c r="D1224" i="8"/>
  <c r="E1224" i="8"/>
  <c r="G1224" i="8"/>
  <c r="B1225" i="8"/>
  <c r="C1225" i="8"/>
  <c r="D1225" i="8"/>
  <c r="E1225" i="8"/>
  <c r="G1225" i="8"/>
  <c r="B1226" i="8"/>
  <c r="C1226" i="8"/>
  <c r="D1226" i="8"/>
  <c r="E1226" i="8"/>
  <c r="G1226" i="8"/>
  <c r="B1227" i="8"/>
  <c r="C1227" i="8"/>
  <c r="D1227" i="8"/>
  <c r="E1227" i="8"/>
  <c r="G1227" i="8"/>
  <c r="B1228" i="8"/>
  <c r="C1228" i="8"/>
  <c r="D1228" i="8"/>
  <c r="E1228" i="8"/>
  <c r="G1228" i="8"/>
  <c r="B1229" i="8"/>
  <c r="C1229" i="8"/>
  <c r="D1229" i="8"/>
  <c r="E1229" i="8"/>
  <c r="G1229" i="8"/>
  <c r="B1230" i="8"/>
  <c r="C1230" i="8"/>
  <c r="D1230" i="8"/>
  <c r="E1230" i="8"/>
  <c r="G1230" i="8"/>
  <c r="B1231" i="8"/>
  <c r="C1231" i="8"/>
  <c r="D1231" i="8"/>
  <c r="E1231" i="8"/>
  <c r="G1231" i="8"/>
  <c r="B1232" i="8"/>
  <c r="C1232" i="8"/>
  <c r="D1232" i="8"/>
  <c r="E1232" i="8"/>
  <c r="G1232" i="8"/>
  <c r="B1233" i="8"/>
  <c r="C1233" i="8"/>
  <c r="D1233" i="8"/>
  <c r="E1233" i="8"/>
  <c r="G1233" i="8"/>
  <c r="B1234" i="8"/>
  <c r="C1234" i="8"/>
  <c r="D1234" i="8"/>
  <c r="E1234" i="8"/>
  <c r="G1234" i="8"/>
  <c r="B1235" i="8"/>
  <c r="C1235" i="8"/>
  <c r="D1235" i="8"/>
  <c r="E1235" i="8"/>
  <c r="G1235" i="8"/>
  <c r="B1236" i="8"/>
  <c r="C1236" i="8"/>
  <c r="D1236" i="8"/>
  <c r="E1236" i="8"/>
  <c r="G1236" i="8"/>
  <c r="G1201" i="8" l="1"/>
  <c r="E1201" i="8"/>
  <c r="D1201" i="8"/>
  <c r="C1201" i="8"/>
  <c r="B1201" i="8"/>
  <c r="G1197" i="8"/>
  <c r="G1198" i="8"/>
  <c r="G1199" i="8"/>
  <c r="G1200" i="8"/>
  <c r="G1202" i="8"/>
  <c r="G1203" i="8"/>
  <c r="G1204" i="8"/>
  <c r="G1205" i="8"/>
  <c r="G1206" i="8"/>
  <c r="G1207" i="8"/>
  <c r="G1208" i="8"/>
  <c r="G1209" i="8"/>
  <c r="G1210" i="8"/>
  <c r="G1211" i="8"/>
  <c r="G1212" i="8"/>
  <c r="G1213" i="8"/>
  <c r="G1194" i="8"/>
  <c r="G1195" i="8"/>
  <c r="G1196" i="8"/>
  <c r="E1194" i="8"/>
  <c r="E1195" i="8"/>
  <c r="E1196" i="8"/>
  <c r="E1197" i="8"/>
  <c r="E1198" i="8"/>
  <c r="E1199" i="8"/>
  <c r="E1200" i="8"/>
  <c r="E1202" i="8"/>
  <c r="E1203" i="8"/>
  <c r="E1204" i="8"/>
  <c r="E1205" i="8"/>
  <c r="E1206" i="8"/>
  <c r="E1207" i="8"/>
  <c r="E1208" i="8"/>
  <c r="E1209" i="8"/>
  <c r="E1210" i="8"/>
  <c r="E1211" i="8"/>
  <c r="E1212" i="8"/>
  <c r="E1213" i="8"/>
  <c r="B1197" i="8"/>
  <c r="C1197" i="8"/>
  <c r="D1197" i="8"/>
  <c r="B1198" i="8"/>
  <c r="C1198" i="8"/>
  <c r="D1198" i="8"/>
  <c r="B1199" i="8"/>
  <c r="C1199" i="8"/>
  <c r="D1199" i="8"/>
  <c r="B1200" i="8"/>
  <c r="C1200" i="8"/>
  <c r="D1200" i="8"/>
  <c r="B1202" i="8"/>
  <c r="C1202" i="8"/>
  <c r="D1202" i="8"/>
  <c r="B1203" i="8"/>
  <c r="C1203" i="8"/>
  <c r="D1203" i="8"/>
  <c r="B1204" i="8"/>
  <c r="C1204" i="8"/>
  <c r="D1204" i="8"/>
  <c r="B1205" i="8"/>
  <c r="C1205" i="8"/>
  <c r="D1205" i="8"/>
  <c r="B1206" i="8"/>
  <c r="C1206" i="8"/>
  <c r="D1206" i="8"/>
  <c r="B1207" i="8"/>
  <c r="C1207" i="8"/>
  <c r="D1207" i="8"/>
  <c r="B1208" i="8"/>
  <c r="C1208" i="8"/>
  <c r="D1208" i="8"/>
  <c r="B1209" i="8"/>
  <c r="C1209" i="8"/>
  <c r="D1209" i="8"/>
  <c r="B1210" i="8"/>
  <c r="C1210" i="8"/>
  <c r="D1210" i="8"/>
  <c r="B1211" i="8"/>
  <c r="C1211" i="8"/>
  <c r="D1211" i="8"/>
  <c r="B1212" i="8"/>
  <c r="C1212" i="8"/>
  <c r="D1212" i="8"/>
  <c r="B1213" i="8"/>
  <c r="C1213" i="8"/>
  <c r="D1213" i="8"/>
  <c r="B1194" i="8"/>
  <c r="C1194" i="8"/>
  <c r="D1194" i="8"/>
  <c r="B1195" i="8"/>
  <c r="C1195" i="8"/>
  <c r="D1195" i="8"/>
  <c r="B1196" i="8"/>
  <c r="C1196" i="8"/>
  <c r="D1196" i="8"/>
  <c r="B1163" i="8"/>
  <c r="C1163" i="8"/>
  <c r="D1163" i="8"/>
  <c r="E1163" i="8"/>
  <c r="G1163" i="8"/>
  <c r="B1193" i="8"/>
  <c r="C1193" i="8"/>
  <c r="D1193" i="8"/>
  <c r="E1193" i="8"/>
  <c r="G1193" i="8"/>
  <c r="B1191" i="8"/>
  <c r="C1191" i="8"/>
  <c r="D1191" i="8"/>
  <c r="E1191" i="8"/>
  <c r="G1191" i="8"/>
  <c r="B1192" i="8"/>
  <c r="C1192" i="8"/>
  <c r="D1192" i="8"/>
  <c r="E1192" i="8"/>
  <c r="G1192" i="8"/>
  <c r="B1189" i="8"/>
  <c r="C1189" i="8"/>
  <c r="D1189" i="8"/>
  <c r="E1189" i="8"/>
  <c r="G1189" i="8"/>
  <c r="B1190" i="8"/>
  <c r="C1190" i="8"/>
  <c r="D1190" i="8"/>
  <c r="E1190" i="8"/>
  <c r="G1190" i="8"/>
  <c r="E1186" i="8"/>
  <c r="G1186" i="8"/>
  <c r="B1186" i="8"/>
  <c r="C1186" i="8"/>
  <c r="D1186" i="8"/>
  <c r="G1184" i="8"/>
  <c r="G1185" i="8"/>
  <c r="B1184" i="8"/>
  <c r="C1184" i="8"/>
  <c r="D1184" i="8"/>
  <c r="E1184" i="8"/>
  <c r="B1185" i="8"/>
  <c r="C1185" i="8"/>
  <c r="D1185" i="8"/>
  <c r="E1185" i="8"/>
  <c r="G1183" i="8"/>
  <c r="G1175" i="8"/>
  <c r="G1176" i="8"/>
  <c r="G1177" i="8"/>
  <c r="G1178" i="8"/>
  <c r="G1179" i="8"/>
  <c r="G1180" i="8"/>
  <c r="G1181" i="8"/>
  <c r="G1182" i="8"/>
  <c r="B1175" i="8"/>
  <c r="C1175" i="8"/>
  <c r="D1175" i="8"/>
  <c r="E1175" i="8"/>
  <c r="B1176" i="8"/>
  <c r="C1176" i="8"/>
  <c r="D1176" i="8"/>
  <c r="E1176" i="8"/>
  <c r="B1177" i="8"/>
  <c r="C1177" i="8"/>
  <c r="D1177" i="8"/>
  <c r="E1177" i="8"/>
  <c r="B1178" i="8"/>
  <c r="C1178" i="8"/>
  <c r="D1178" i="8"/>
  <c r="E1178" i="8"/>
  <c r="B1179" i="8"/>
  <c r="C1179" i="8"/>
  <c r="D1179" i="8"/>
  <c r="E1179" i="8"/>
  <c r="B1180" i="8"/>
  <c r="C1180" i="8"/>
  <c r="D1180" i="8"/>
  <c r="E1180" i="8"/>
  <c r="B1181" i="8"/>
  <c r="C1181" i="8"/>
  <c r="D1181" i="8"/>
  <c r="E1181" i="8"/>
  <c r="B1182" i="8"/>
  <c r="C1182" i="8"/>
  <c r="D1182" i="8"/>
  <c r="E1182" i="8"/>
  <c r="B1183" i="8"/>
  <c r="C1183" i="8"/>
  <c r="D1183" i="8"/>
  <c r="E1183" i="8"/>
  <c r="B1187" i="8"/>
  <c r="C1187" i="8"/>
  <c r="D1187" i="8"/>
  <c r="B1188" i="8"/>
  <c r="C1188" i="8"/>
  <c r="D1188" i="8"/>
  <c r="G1174" i="8"/>
  <c r="B1174" i="8"/>
  <c r="C1174" i="8"/>
  <c r="D1174" i="8"/>
  <c r="E1174" i="8"/>
  <c r="G1172" i="8"/>
  <c r="G1173" i="8"/>
  <c r="B1172" i="8"/>
  <c r="C1172" i="8"/>
  <c r="D1172" i="8"/>
  <c r="E1172" i="8"/>
  <c r="B1173" i="8"/>
  <c r="C1173" i="8"/>
  <c r="D1173" i="8"/>
  <c r="E1173" i="8"/>
  <c r="B1167" i="8"/>
  <c r="C1167" i="8"/>
  <c r="D1167" i="8"/>
  <c r="E1167" i="8"/>
  <c r="G1167" i="8"/>
  <c r="B1168" i="8"/>
  <c r="C1168" i="8"/>
  <c r="D1168" i="8"/>
  <c r="E1168" i="8"/>
  <c r="G1168" i="8"/>
  <c r="B1169" i="8"/>
  <c r="C1169" i="8"/>
  <c r="D1169" i="8"/>
  <c r="E1169" i="8"/>
  <c r="G1169" i="8"/>
  <c r="B1170" i="8"/>
  <c r="C1170" i="8"/>
  <c r="D1170" i="8"/>
  <c r="E1170" i="8"/>
  <c r="G1170" i="8"/>
  <c r="B1171" i="8"/>
  <c r="C1171" i="8"/>
  <c r="D1171" i="8"/>
  <c r="E1171" i="8"/>
  <c r="G1171" i="8"/>
  <c r="E1187" i="8"/>
  <c r="G1187" i="8"/>
  <c r="G1165" i="8"/>
  <c r="G1166" i="8"/>
  <c r="G1188" i="8"/>
  <c r="C1165" i="8"/>
  <c r="D1165" i="8"/>
  <c r="C1166" i="8"/>
  <c r="D1166" i="8"/>
  <c r="E1165" i="8"/>
  <c r="E1166" i="8"/>
  <c r="B1165" i="8"/>
  <c r="B1166" i="8"/>
  <c r="B1157" i="8"/>
  <c r="C1157" i="8"/>
  <c r="D1157" i="8"/>
  <c r="E1157" i="8"/>
  <c r="G1157" i="8"/>
  <c r="B1158" i="8"/>
  <c r="C1158" i="8"/>
  <c r="D1158" i="8"/>
  <c r="E1158" i="8"/>
  <c r="G1158" i="8"/>
  <c r="B1159" i="8"/>
  <c r="C1159" i="8"/>
  <c r="D1159" i="8"/>
  <c r="E1159" i="8"/>
  <c r="G1159" i="8"/>
  <c r="B1160" i="8"/>
  <c r="C1160" i="8"/>
  <c r="D1160" i="8"/>
  <c r="E1160" i="8"/>
  <c r="G1160" i="8"/>
  <c r="B1161" i="8"/>
  <c r="C1161" i="8"/>
  <c r="D1161" i="8"/>
  <c r="E1161" i="8"/>
  <c r="G1161" i="8"/>
  <c r="B1162" i="8"/>
  <c r="C1162" i="8"/>
  <c r="D1162" i="8"/>
  <c r="E1162" i="8"/>
  <c r="G1162" i="8"/>
  <c r="B1164" i="8"/>
  <c r="C1164" i="8"/>
  <c r="D1164" i="8"/>
  <c r="E1164" i="8"/>
  <c r="G1164" i="8"/>
  <c r="E1126" i="8"/>
  <c r="E1127" i="8"/>
  <c r="E1128" i="8"/>
  <c r="E1129" i="8"/>
  <c r="E1130" i="8"/>
  <c r="E1131" i="8"/>
  <c r="E1132" i="8"/>
  <c r="E1133" i="8"/>
  <c r="E1134" i="8"/>
  <c r="E1135" i="8"/>
  <c r="E1136" i="8"/>
  <c r="E1137" i="8"/>
  <c r="E1138" i="8"/>
  <c r="E1139" i="8"/>
  <c r="E1140" i="8"/>
  <c r="E1141" i="8"/>
  <c r="E1142" i="8"/>
  <c r="E1143" i="8"/>
  <c r="E1144" i="8"/>
  <c r="E1145" i="8"/>
  <c r="E1146" i="8"/>
  <c r="E1147" i="8"/>
  <c r="E1148" i="8"/>
  <c r="E1149" i="8"/>
  <c r="E1150" i="8"/>
  <c r="E1151" i="8"/>
  <c r="E1152" i="8"/>
  <c r="E1153" i="8"/>
  <c r="E1154" i="8"/>
  <c r="E1155" i="8"/>
  <c r="E1156" i="8"/>
  <c r="E1188" i="8"/>
  <c r="B1151" i="8"/>
  <c r="B1152" i="8"/>
  <c r="B1153" i="8"/>
  <c r="B1154" i="8"/>
  <c r="B1155" i="8"/>
  <c r="B1156" i="8"/>
  <c r="B1147" i="8"/>
  <c r="B1148" i="8"/>
  <c r="B1149" i="8"/>
  <c r="B1150" i="8"/>
  <c r="B1143" i="8"/>
  <c r="B1144" i="8"/>
  <c r="B1145" i="8"/>
  <c r="C1143" i="8"/>
  <c r="D1143" i="8"/>
  <c r="C1144" i="8"/>
  <c r="D1144" i="8"/>
  <c r="C1145" i="8"/>
  <c r="D1145" i="8"/>
  <c r="C1146" i="8"/>
  <c r="D1146" i="8"/>
  <c r="C1147" i="8"/>
  <c r="D1147" i="8"/>
  <c r="C1148" i="8"/>
  <c r="D1148" i="8"/>
  <c r="C1149" i="8"/>
  <c r="D1149" i="8"/>
  <c r="C1150" i="8"/>
  <c r="D1150" i="8"/>
  <c r="C1151" i="8"/>
  <c r="D1151" i="8"/>
  <c r="C1152" i="8"/>
  <c r="D1152" i="8"/>
  <c r="C1153" i="8"/>
  <c r="D1153" i="8"/>
  <c r="C1154" i="8"/>
  <c r="D1154" i="8"/>
  <c r="C1155" i="8"/>
  <c r="D1155" i="8"/>
  <c r="C1156" i="8"/>
  <c r="D1156" i="8"/>
  <c r="B1146" i="8" l="1"/>
  <c r="G1146" i="8"/>
  <c r="G1143" i="8"/>
  <c r="G1144" i="8"/>
  <c r="G1145" i="8"/>
  <c r="G1147" i="8"/>
  <c r="G1148" i="8"/>
  <c r="G1149" i="8"/>
  <c r="G1150" i="8"/>
  <c r="G1151" i="8"/>
  <c r="G1152" i="8"/>
  <c r="G1153" i="8"/>
  <c r="G1154" i="8"/>
  <c r="G1155" i="8"/>
  <c r="G1156" i="8"/>
  <c r="B1127" i="8"/>
  <c r="B1128" i="8"/>
  <c r="B1129" i="8"/>
  <c r="G1140" i="8"/>
  <c r="G1141" i="8"/>
  <c r="G1142" i="8"/>
  <c r="G1139" i="8"/>
  <c r="G1130" i="8"/>
  <c r="G1131" i="8"/>
  <c r="G1132" i="8"/>
  <c r="G1133" i="8"/>
  <c r="G1134" i="8"/>
  <c r="G1135" i="8"/>
  <c r="G1136" i="8"/>
  <c r="G1137" i="8"/>
  <c r="G1138" i="8"/>
  <c r="G1129" i="8"/>
  <c r="G1128" i="8"/>
  <c r="G1127" i="8"/>
  <c r="G1126" i="8"/>
  <c r="B1126" i="8"/>
  <c r="C1126" i="8"/>
  <c r="D1126" i="8"/>
  <c r="C1127" i="8"/>
  <c r="D1127" i="8"/>
  <c r="C1128" i="8"/>
  <c r="D1128" i="8"/>
  <c r="C1129" i="8"/>
  <c r="D1129" i="8"/>
  <c r="B1130" i="8"/>
  <c r="C1130" i="8"/>
  <c r="D1130" i="8"/>
  <c r="B1131" i="8"/>
  <c r="C1131" i="8"/>
  <c r="D1131" i="8"/>
  <c r="B1132" i="8"/>
  <c r="C1132" i="8"/>
  <c r="D1132" i="8"/>
  <c r="B1133" i="8"/>
  <c r="C1133" i="8"/>
  <c r="D1133" i="8"/>
  <c r="B1134" i="8"/>
  <c r="C1134" i="8"/>
  <c r="D1134" i="8"/>
  <c r="B1135" i="8"/>
  <c r="C1135" i="8"/>
  <c r="D1135" i="8"/>
  <c r="B1136" i="8"/>
  <c r="C1136" i="8"/>
  <c r="D1136" i="8"/>
  <c r="B1137" i="8"/>
  <c r="C1137" i="8"/>
  <c r="D1137" i="8"/>
  <c r="B1138" i="8"/>
  <c r="C1138" i="8"/>
  <c r="D1138" i="8"/>
  <c r="B1139" i="8"/>
  <c r="C1139" i="8"/>
  <c r="D1139" i="8"/>
  <c r="B1140" i="8"/>
  <c r="C1140" i="8"/>
  <c r="D1140" i="8"/>
  <c r="B1141" i="8"/>
  <c r="C1141" i="8"/>
  <c r="D1141" i="8"/>
  <c r="B1142" i="8"/>
  <c r="C1142" i="8"/>
  <c r="D1142" i="8"/>
  <c r="G1036" i="8" l="1"/>
  <c r="E392" i="8" l="1"/>
  <c r="E6" i="8" l="1"/>
  <c r="E281" i="8"/>
  <c r="E158" i="8" l="1"/>
  <c r="E47" i="8"/>
  <c r="E45" i="8"/>
  <c r="B1124" i="8" l="1"/>
  <c r="B1125" i="8"/>
  <c r="C1125" i="8"/>
  <c r="D1125" i="8"/>
  <c r="B1116" i="8"/>
  <c r="C1116" i="8"/>
  <c r="D1116" i="8"/>
  <c r="B1117" i="8"/>
  <c r="C1117" i="8"/>
  <c r="D1117" i="8"/>
  <c r="B1118" i="8"/>
  <c r="C1118" i="8"/>
  <c r="D1118" i="8"/>
  <c r="B1119" i="8"/>
  <c r="C1119" i="8"/>
  <c r="D1119" i="8"/>
  <c r="B1120" i="8"/>
  <c r="C1120" i="8"/>
  <c r="D1120" i="8"/>
  <c r="B1121" i="8"/>
  <c r="C1121" i="8"/>
  <c r="D1121" i="8"/>
  <c r="B1122" i="8"/>
  <c r="C1122" i="8"/>
  <c r="D1122" i="8"/>
  <c r="B1123" i="8"/>
  <c r="C1123" i="8"/>
  <c r="D1123" i="8"/>
  <c r="C1124" i="8"/>
  <c r="D1124" i="8"/>
  <c r="E1123" i="8"/>
  <c r="E1124" i="8"/>
  <c r="E1125" i="8"/>
  <c r="E1116" i="8"/>
  <c r="E1117" i="8"/>
  <c r="E1118" i="8"/>
  <c r="E1119" i="8"/>
  <c r="E1120" i="8"/>
  <c r="E1121" i="8"/>
  <c r="E1122" i="8"/>
  <c r="C1115" i="8"/>
  <c r="D1115" i="8"/>
  <c r="B1115" i="8"/>
  <c r="B934" i="8"/>
  <c r="G1115" i="8" l="1"/>
  <c r="E1115" i="8"/>
  <c r="B3" i="8" l="1"/>
  <c r="C3" i="8"/>
  <c r="D3" i="8"/>
  <c r="E3" i="8"/>
  <c r="B4" i="8"/>
  <c r="C4" i="8"/>
  <c r="D4" i="8"/>
  <c r="E4" i="8"/>
  <c r="B5" i="8"/>
  <c r="C5" i="8"/>
  <c r="D5" i="8"/>
  <c r="E5" i="8"/>
  <c r="B6" i="8"/>
  <c r="C6" i="8"/>
  <c r="D6" i="8"/>
  <c r="B7" i="8"/>
  <c r="C7" i="8"/>
  <c r="D7" i="8"/>
  <c r="E7" i="8"/>
  <c r="B8" i="8"/>
  <c r="C8" i="8"/>
  <c r="D8" i="8"/>
  <c r="E8" i="8"/>
  <c r="B9" i="8"/>
  <c r="C9" i="8"/>
  <c r="D9" i="8"/>
  <c r="E9" i="8"/>
  <c r="B10" i="8"/>
  <c r="C10" i="8"/>
  <c r="D10" i="8"/>
  <c r="E10" i="8"/>
  <c r="B11" i="8"/>
  <c r="C11" i="8"/>
  <c r="D11" i="8"/>
  <c r="E11" i="8"/>
  <c r="B12" i="8"/>
  <c r="C12" i="8"/>
  <c r="D12" i="8"/>
  <c r="E12" i="8"/>
  <c r="B13" i="8"/>
  <c r="C13" i="8"/>
  <c r="D13" i="8"/>
  <c r="E13" i="8"/>
  <c r="B14" i="8"/>
  <c r="C14" i="8"/>
  <c r="D14" i="8"/>
  <c r="E14" i="8"/>
  <c r="B15" i="8"/>
  <c r="C15" i="8"/>
  <c r="D15" i="8"/>
  <c r="E15" i="8"/>
  <c r="B16" i="8"/>
  <c r="C16" i="8"/>
  <c r="D16" i="8"/>
  <c r="E16" i="8"/>
  <c r="B17" i="8"/>
  <c r="C17" i="8"/>
  <c r="D17" i="8"/>
  <c r="E17" i="8"/>
  <c r="B18" i="8"/>
  <c r="C18" i="8"/>
  <c r="D18" i="8"/>
  <c r="E18" i="8"/>
  <c r="B19" i="8"/>
  <c r="C19" i="8"/>
  <c r="D19" i="8"/>
  <c r="E19" i="8"/>
  <c r="B20" i="8"/>
  <c r="C20" i="8"/>
  <c r="D20" i="8"/>
  <c r="E20" i="8"/>
  <c r="B21" i="8"/>
  <c r="C21" i="8"/>
  <c r="D21" i="8"/>
  <c r="E21" i="8"/>
  <c r="B22" i="8"/>
  <c r="C22" i="8"/>
  <c r="D22" i="8"/>
  <c r="E22" i="8"/>
  <c r="B23" i="8"/>
  <c r="C23" i="8"/>
  <c r="D23" i="8"/>
  <c r="E23" i="8"/>
  <c r="B24" i="8"/>
  <c r="C24" i="8"/>
  <c r="D24" i="8"/>
  <c r="E24" i="8"/>
  <c r="B25" i="8"/>
  <c r="C25" i="8"/>
  <c r="D25" i="8"/>
  <c r="E25" i="8"/>
  <c r="B26" i="8"/>
  <c r="C26" i="8"/>
  <c r="D26" i="8"/>
  <c r="E26" i="8"/>
  <c r="B27" i="8"/>
  <c r="C27" i="8"/>
  <c r="D27" i="8"/>
  <c r="E27" i="8"/>
  <c r="B28" i="8"/>
  <c r="C28" i="8"/>
  <c r="D28" i="8"/>
  <c r="E28" i="8"/>
  <c r="B29" i="8"/>
  <c r="C29" i="8"/>
  <c r="D29" i="8"/>
  <c r="E29" i="8"/>
  <c r="B30" i="8"/>
  <c r="C30" i="8"/>
  <c r="D30" i="8"/>
  <c r="E30" i="8"/>
  <c r="B31" i="8"/>
  <c r="C31" i="8"/>
  <c r="D31" i="8"/>
  <c r="E31" i="8"/>
  <c r="B32" i="8"/>
  <c r="C32" i="8"/>
  <c r="D32" i="8"/>
  <c r="E32" i="8"/>
  <c r="B33" i="8"/>
  <c r="C33" i="8"/>
  <c r="D33" i="8"/>
  <c r="E33" i="8"/>
  <c r="B34" i="8"/>
  <c r="C34" i="8"/>
  <c r="D34" i="8"/>
  <c r="E34" i="8"/>
  <c r="B35" i="8"/>
  <c r="C35" i="8"/>
  <c r="D35" i="8"/>
  <c r="E35" i="8"/>
  <c r="B36" i="8"/>
  <c r="C36" i="8"/>
  <c r="D36" i="8"/>
  <c r="E36" i="8"/>
  <c r="B37" i="8"/>
  <c r="C37" i="8"/>
  <c r="D37" i="8"/>
  <c r="E37" i="8"/>
  <c r="B38" i="8"/>
  <c r="C38" i="8"/>
  <c r="D38" i="8"/>
  <c r="E38" i="8"/>
  <c r="B39" i="8"/>
  <c r="C39" i="8"/>
  <c r="D39" i="8"/>
  <c r="E39" i="8"/>
  <c r="B40" i="8"/>
  <c r="C40" i="8"/>
  <c r="D40" i="8"/>
  <c r="E40" i="8"/>
  <c r="B41" i="8"/>
  <c r="C41" i="8"/>
  <c r="D41" i="8"/>
  <c r="E41" i="8"/>
  <c r="B42" i="8"/>
  <c r="C42" i="8"/>
  <c r="D42" i="8"/>
  <c r="E42" i="8"/>
  <c r="B43" i="8"/>
  <c r="C43" i="8"/>
  <c r="D43" i="8"/>
  <c r="E43" i="8"/>
  <c r="B44" i="8"/>
  <c r="C44" i="8"/>
  <c r="D44" i="8"/>
  <c r="E44" i="8"/>
  <c r="B45" i="8"/>
  <c r="C45" i="8"/>
  <c r="D45" i="8"/>
  <c r="B46" i="8"/>
  <c r="C46" i="8"/>
  <c r="D46" i="8"/>
  <c r="E46" i="8"/>
  <c r="B47" i="8"/>
  <c r="C47" i="8"/>
  <c r="D47" i="8"/>
  <c r="B48" i="8"/>
  <c r="C48" i="8"/>
  <c r="D48" i="8"/>
  <c r="E48" i="8"/>
  <c r="B49" i="8"/>
  <c r="C49" i="8"/>
  <c r="D49" i="8"/>
  <c r="E49" i="8"/>
  <c r="B50" i="8"/>
  <c r="C50" i="8"/>
  <c r="D50" i="8"/>
  <c r="E50" i="8"/>
  <c r="B51" i="8"/>
  <c r="C51" i="8"/>
  <c r="D51" i="8"/>
  <c r="E51" i="8"/>
  <c r="B52" i="8"/>
  <c r="C52" i="8"/>
  <c r="D52" i="8"/>
  <c r="E52" i="8"/>
  <c r="B53" i="8"/>
  <c r="C53" i="8"/>
  <c r="D53" i="8"/>
  <c r="E53" i="8"/>
  <c r="B54" i="8"/>
  <c r="C54" i="8"/>
  <c r="D54" i="8"/>
  <c r="E54" i="8"/>
  <c r="B55" i="8"/>
  <c r="C55" i="8"/>
  <c r="D55" i="8"/>
  <c r="E55" i="8"/>
  <c r="B56" i="8"/>
  <c r="C56" i="8"/>
  <c r="D56" i="8"/>
  <c r="E56" i="8"/>
  <c r="B57" i="8"/>
  <c r="C57" i="8"/>
  <c r="D57" i="8"/>
  <c r="E57" i="8"/>
  <c r="B58" i="8"/>
  <c r="C58" i="8"/>
  <c r="D58" i="8"/>
  <c r="E58" i="8"/>
  <c r="B59" i="8"/>
  <c r="C59" i="8"/>
  <c r="D59" i="8"/>
  <c r="E59" i="8"/>
  <c r="B60" i="8"/>
  <c r="C60" i="8"/>
  <c r="D60" i="8"/>
  <c r="E60" i="8"/>
  <c r="B61" i="8"/>
  <c r="C61" i="8"/>
  <c r="D61" i="8"/>
  <c r="E61" i="8"/>
  <c r="B62" i="8"/>
  <c r="C62" i="8"/>
  <c r="D62" i="8"/>
  <c r="E62" i="8"/>
  <c r="B63" i="8"/>
  <c r="C63" i="8"/>
  <c r="D63" i="8"/>
  <c r="E63" i="8"/>
  <c r="B64" i="8"/>
  <c r="C64" i="8"/>
  <c r="D64" i="8"/>
  <c r="E64" i="8"/>
  <c r="B65" i="8"/>
  <c r="C65" i="8"/>
  <c r="D65" i="8"/>
  <c r="E65" i="8"/>
  <c r="B66" i="8"/>
  <c r="C66" i="8"/>
  <c r="D66" i="8"/>
  <c r="E66" i="8"/>
  <c r="B67" i="8"/>
  <c r="C67" i="8"/>
  <c r="D67" i="8"/>
  <c r="E67" i="8"/>
  <c r="B68" i="8"/>
  <c r="C68" i="8"/>
  <c r="D68" i="8"/>
  <c r="E68" i="8"/>
  <c r="B69" i="8"/>
  <c r="C69" i="8"/>
  <c r="D69" i="8"/>
  <c r="E69" i="8"/>
  <c r="B70" i="8"/>
  <c r="C70" i="8"/>
  <c r="D70" i="8"/>
  <c r="E70" i="8"/>
  <c r="B71" i="8"/>
  <c r="C71" i="8"/>
  <c r="D71" i="8"/>
  <c r="E71" i="8"/>
  <c r="B72" i="8"/>
  <c r="C72" i="8"/>
  <c r="D72" i="8"/>
  <c r="E72" i="8"/>
  <c r="B73" i="8"/>
  <c r="C73" i="8"/>
  <c r="D73" i="8"/>
  <c r="E73" i="8"/>
  <c r="B74" i="8"/>
  <c r="C74" i="8"/>
  <c r="D74" i="8"/>
  <c r="E74" i="8"/>
  <c r="B75" i="8"/>
  <c r="C75" i="8"/>
  <c r="D75" i="8"/>
  <c r="E75" i="8"/>
  <c r="B76" i="8"/>
  <c r="C76" i="8"/>
  <c r="D76" i="8"/>
  <c r="E76" i="8"/>
  <c r="B77" i="8"/>
  <c r="C77" i="8"/>
  <c r="D77" i="8"/>
  <c r="E77" i="8"/>
  <c r="B78" i="8"/>
  <c r="C78" i="8"/>
  <c r="D78" i="8"/>
  <c r="E78" i="8"/>
  <c r="B79" i="8"/>
  <c r="C79" i="8"/>
  <c r="D79" i="8"/>
  <c r="E79" i="8"/>
  <c r="B80" i="8"/>
  <c r="C80" i="8"/>
  <c r="D80" i="8"/>
  <c r="E80" i="8"/>
  <c r="B81" i="8"/>
  <c r="C81" i="8"/>
  <c r="D81" i="8"/>
  <c r="E81" i="8"/>
  <c r="B82" i="8"/>
  <c r="C82" i="8"/>
  <c r="D82" i="8"/>
  <c r="E82" i="8"/>
  <c r="B83" i="8"/>
  <c r="C83" i="8"/>
  <c r="D83" i="8"/>
  <c r="E83" i="8"/>
  <c r="B84" i="8"/>
  <c r="C84" i="8"/>
  <c r="D84" i="8"/>
  <c r="E84" i="8"/>
  <c r="B85" i="8"/>
  <c r="C85" i="8"/>
  <c r="D85" i="8"/>
  <c r="E85" i="8"/>
  <c r="B86" i="8"/>
  <c r="C86" i="8"/>
  <c r="D86" i="8"/>
  <c r="E86" i="8"/>
  <c r="B87" i="8"/>
  <c r="C87" i="8"/>
  <c r="D87" i="8"/>
  <c r="E87" i="8"/>
  <c r="B88" i="8"/>
  <c r="C88" i="8"/>
  <c r="D88" i="8"/>
  <c r="E88" i="8"/>
  <c r="B89" i="8"/>
  <c r="C89" i="8"/>
  <c r="D89" i="8"/>
  <c r="E89" i="8"/>
  <c r="B90" i="8"/>
  <c r="C90" i="8"/>
  <c r="D90" i="8"/>
  <c r="E90" i="8"/>
  <c r="B91" i="8"/>
  <c r="C91" i="8"/>
  <c r="D91" i="8"/>
  <c r="E91" i="8"/>
  <c r="B92" i="8"/>
  <c r="C92" i="8"/>
  <c r="D92" i="8"/>
  <c r="E92" i="8"/>
  <c r="B93" i="8"/>
  <c r="D93" i="8"/>
  <c r="E93" i="8"/>
  <c r="B94" i="8"/>
  <c r="C94" i="8"/>
  <c r="D94" i="8"/>
  <c r="E94" i="8"/>
  <c r="B95" i="8"/>
  <c r="C95" i="8"/>
  <c r="D95" i="8"/>
  <c r="E95" i="8"/>
  <c r="B96" i="8"/>
  <c r="C96" i="8"/>
  <c r="D96" i="8"/>
  <c r="E96" i="8"/>
  <c r="B97" i="8"/>
  <c r="C97" i="8"/>
  <c r="D97" i="8"/>
  <c r="E97" i="8"/>
  <c r="B98" i="8"/>
  <c r="C98" i="8"/>
  <c r="D98" i="8"/>
  <c r="E98" i="8"/>
  <c r="B99" i="8"/>
  <c r="C99" i="8"/>
  <c r="D99" i="8"/>
  <c r="E99" i="8"/>
  <c r="B100" i="8"/>
  <c r="C100" i="8"/>
  <c r="D100" i="8"/>
  <c r="E100" i="8"/>
  <c r="B101" i="8"/>
  <c r="C101" i="8"/>
  <c r="D101" i="8"/>
  <c r="E101" i="8"/>
  <c r="B102" i="8"/>
  <c r="C102" i="8"/>
  <c r="D102" i="8"/>
  <c r="E102" i="8"/>
  <c r="B103" i="8"/>
  <c r="C103" i="8"/>
  <c r="D103" i="8"/>
  <c r="E103" i="8"/>
  <c r="B104" i="8"/>
  <c r="C104" i="8"/>
  <c r="D104" i="8"/>
  <c r="E104" i="8"/>
  <c r="B105" i="8"/>
  <c r="C105" i="8"/>
  <c r="D105" i="8"/>
  <c r="E105" i="8"/>
  <c r="B106" i="8"/>
  <c r="C106" i="8"/>
  <c r="D106" i="8"/>
  <c r="E106" i="8"/>
  <c r="B107" i="8"/>
  <c r="C107" i="8"/>
  <c r="D107" i="8"/>
  <c r="E107" i="8"/>
  <c r="B108" i="8"/>
  <c r="C108" i="8"/>
  <c r="D108" i="8"/>
  <c r="E108" i="8"/>
  <c r="B109" i="8"/>
  <c r="C109" i="8"/>
  <c r="D109" i="8"/>
  <c r="E109" i="8"/>
  <c r="B110" i="8"/>
  <c r="C110" i="8"/>
  <c r="D110" i="8"/>
  <c r="E110" i="8"/>
  <c r="B111" i="8"/>
  <c r="C111" i="8"/>
  <c r="D111" i="8"/>
  <c r="E111" i="8"/>
  <c r="B112" i="8"/>
  <c r="C112" i="8"/>
  <c r="D112" i="8"/>
  <c r="E112" i="8"/>
  <c r="B113" i="8"/>
  <c r="C113" i="8"/>
  <c r="D113" i="8"/>
  <c r="E113" i="8"/>
  <c r="B114" i="8"/>
  <c r="C114" i="8"/>
  <c r="D114" i="8"/>
  <c r="E114" i="8"/>
  <c r="B115" i="8"/>
  <c r="C115" i="8"/>
  <c r="D115" i="8"/>
  <c r="E115" i="8"/>
  <c r="B116" i="8"/>
  <c r="D116" i="8"/>
  <c r="E116" i="8"/>
  <c r="B117" i="8"/>
  <c r="C117" i="8"/>
  <c r="D117" i="8"/>
  <c r="E117" i="8"/>
  <c r="B118" i="8"/>
  <c r="C118" i="8"/>
  <c r="D118" i="8"/>
  <c r="E118" i="8"/>
  <c r="B119" i="8"/>
  <c r="C119" i="8"/>
  <c r="D119" i="8"/>
  <c r="E119" i="8"/>
  <c r="B120" i="8"/>
  <c r="C120" i="8"/>
  <c r="D120" i="8"/>
  <c r="E120" i="8"/>
  <c r="B121" i="8"/>
  <c r="C121" i="8"/>
  <c r="D121" i="8"/>
  <c r="E121" i="8"/>
  <c r="B122" i="8"/>
  <c r="C122" i="8"/>
  <c r="D122" i="8"/>
  <c r="E122" i="8"/>
  <c r="B123" i="8"/>
  <c r="C123" i="8"/>
  <c r="D123" i="8"/>
  <c r="E123" i="8"/>
  <c r="B124" i="8"/>
  <c r="C124" i="8"/>
  <c r="D124" i="8"/>
  <c r="E124" i="8"/>
  <c r="B125" i="8"/>
  <c r="C125" i="8"/>
  <c r="D125" i="8"/>
  <c r="E125" i="8"/>
  <c r="B126" i="8"/>
  <c r="C126" i="8"/>
  <c r="D126" i="8"/>
  <c r="E126" i="8"/>
  <c r="B127" i="8"/>
  <c r="C127" i="8"/>
  <c r="D127" i="8"/>
  <c r="E127" i="8"/>
  <c r="B128" i="8"/>
  <c r="C128" i="8"/>
  <c r="D128" i="8"/>
  <c r="E128" i="8"/>
  <c r="B129" i="8"/>
  <c r="C129" i="8"/>
  <c r="D129" i="8"/>
  <c r="E129" i="8"/>
  <c r="B130" i="8"/>
  <c r="C130" i="8"/>
  <c r="D130" i="8"/>
  <c r="E130" i="8"/>
  <c r="B131" i="8"/>
  <c r="C131" i="8"/>
  <c r="D131" i="8"/>
  <c r="E131" i="8"/>
  <c r="B132" i="8"/>
  <c r="C132" i="8"/>
  <c r="D132" i="8"/>
  <c r="E132" i="8"/>
  <c r="B133" i="8"/>
  <c r="C133" i="8"/>
  <c r="D133" i="8"/>
  <c r="E133" i="8"/>
  <c r="B134" i="8"/>
  <c r="C134" i="8"/>
  <c r="D134" i="8"/>
  <c r="E134" i="8"/>
  <c r="B135" i="8"/>
  <c r="C135" i="8"/>
  <c r="D135" i="8"/>
  <c r="E135" i="8"/>
  <c r="B136" i="8"/>
  <c r="C136" i="8"/>
  <c r="D136" i="8"/>
  <c r="E136" i="8"/>
  <c r="B137" i="8"/>
  <c r="C137" i="8"/>
  <c r="D137" i="8"/>
  <c r="E137" i="8"/>
  <c r="B138" i="8"/>
  <c r="C138" i="8"/>
  <c r="D138" i="8"/>
  <c r="E138" i="8"/>
  <c r="B139" i="8"/>
  <c r="C139" i="8"/>
  <c r="D139" i="8"/>
  <c r="E139" i="8"/>
  <c r="B140" i="8"/>
  <c r="C140" i="8"/>
  <c r="D140" i="8"/>
  <c r="E140" i="8"/>
  <c r="B141" i="8"/>
  <c r="C141" i="8"/>
  <c r="D141" i="8"/>
  <c r="E141" i="8"/>
  <c r="B142" i="8"/>
  <c r="C142" i="8"/>
  <c r="D142" i="8"/>
  <c r="E142" i="8"/>
  <c r="B143" i="8"/>
  <c r="C143" i="8"/>
  <c r="D143" i="8"/>
  <c r="E143" i="8"/>
  <c r="B144" i="8"/>
  <c r="C144" i="8"/>
  <c r="D144" i="8"/>
  <c r="E144" i="8"/>
  <c r="B145" i="8"/>
  <c r="C145" i="8"/>
  <c r="D145" i="8"/>
  <c r="E145" i="8"/>
  <c r="B146" i="8"/>
  <c r="C146" i="8"/>
  <c r="D146" i="8"/>
  <c r="E146" i="8"/>
  <c r="B147" i="8"/>
  <c r="C147" i="8"/>
  <c r="D147" i="8"/>
  <c r="E147" i="8"/>
  <c r="B148" i="8"/>
  <c r="C148" i="8"/>
  <c r="D148" i="8"/>
  <c r="E148" i="8"/>
  <c r="B149" i="8"/>
  <c r="C149" i="8"/>
  <c r="D149" i="8"/>
  <c r="E149" i="8"/>
  <c r="B150" i="8"/>
  <c r="C150" i="8"/>
  <c r="D150" i="8"/>
  <c r="E150" i="8"/>
  <c r="B151" i="8"/>
  <c r="C151" i="8"/>
  <c r="D151" i="8"/>
  <c r="E151" i="8"/>
  <c r="B152" i="8"/>
  <c r="C152" i="8"/>
  <c r="D152" i="8"/>
  <c r="E152" i="8"/>
  <c r="B153" i="8"/>
  <c r="C153" i="8"/>
  <c r="D153" i="8"/>
  <c r="E153" i="8"/>
  <c r="B154" i="8"/>
  <c r="C154" i="8"/>
  <c r="D154" i="8"/>
  <c r="E154" i="8"/>
  <c r="B155" i="8"/>
  <c r="C155" i="8"/>
  <c r="D155" i="8"/>
  <c r="E155" i="8"/>
  <c r="B156" i="8"/>
  <c r="C156" i="8"/>
  <c r="D156" i="8"/>
  <c r="E156" i="8"/>
  <c r="B157" i="8"/>
  <c r="C157" i="8"/>
  <c r="D157" i="8"/>
  <c r="E157" i="8"/>
  <c r="B158" i="8"/>
  <c r="C158" i="8"/>
  <c r="D158" i="8"/>
  <c r="B159" i="8"/>
  <c r="C159" i="8"/>
  <c r="D159" i="8"/>
  <c r="E159" i="8"/>
  <c r="B160" i="8"/>
  <c r="C160" i="8"/>
  <c r="D160" i="8"/>
  <c r="E160" i="8"/>
  <c r="B161" i="8"/>
  <c r="C161" i="8"/>
  <c r="D161" i="8"/>
  <c r="E161" i="8"/>
  <c r="B162" i="8"/>
  <c r="C162" i="8"/>
  <c r="D162" i="8"/>
  <c r="E162" i="8"/>
  <c r="B163" i="8"/>
  <c r="C163" i="8"/>
  <c r="D163" i="8"/>
  <c r="E163" i="8"/>
  <c r="B164" i="8"/>
  <c r="C164" i="8"/>
  <c r="D164" i="8"/>
  <c r="E164" i="8"/>
  <c r="B165" i="8"/>
  <c r="C165" i="8"/>
  <c r="D165" i="8"/>
  <c r="E165" i="8"/>
  <c r="B166" i="8"/>
  <c r="C166" i="8"/>
  <c r="D166" i="8"/>
  <c r="E166" i="8"/>
  <c r="B167" i="8"/>
  <c r="C167" i="8"/>
  <c r="D167" i="8"/>
  <c r="E167" i="8"/>
  <c r="B168" i="8"/>
  <c r="C168" i="8"/>
  <c r="D168" i="8"/>
  <c r="E168" i="8"/>
  <c r="B169" i="8"/>
  <c r="C169" i="8"/>
  <c r="D169" i="8"/>
  <c r="E169" i="8"/>
  <c r="B170" i="8"/>
  <c r="C170" i="8"/>
  <c r="D170" i="8"/>
  <c r="E170" i="8"/>
  <c r="B171" i="8"/>
  <c r="C171" i="8"/>
  <c r="D171" i="8"/>
  <c r="E171" i="8"/>
  <c r="B172" i="8"/>
  <c r="C172" i="8"/>
  <c r="D172" i="8"/>
  <c r="E172" i="8"/>
  <c r="B173" i="8"/>
  <c r="C173" i="8"/>
  <c r="D173" i="8"/>
  <c r="E173" i="8"/>
  <c r="B174" i="8"/>
  <c r="C174" i="8"/>
  <c r="D174" i="8"/>
  <c r="E174" i="8"/>
  <c r="B175" i="8"/>
  <c r="C175" i="8"/>
  <c r="D175" i="8"/>
  <c r="E175" i="8"/>
  <c r="B176" i="8"/>
  <c r="C176" i="8"/>
  <c r="D176" i="8"/>
  <c r="E176" i="8"/>
  <c r="B177" i="8"/>
  <c r="C177" i="8"/>
  <c r="D177" i="8"/>
  <c r="E177" i="8"/>
  <c r="B178" i="8"/>
  <c r="C178" i="8"/>
  <c r="D178" i="8"/>
  <c r="E178" i="8"/>
  <c r="B179" i="8"/>
  <c r="C179" i="8"/>
  <c r="D179" i="8"/>
  <c r="E179" i="8"/>
  <c r="B180" i="8"/>
  <c r="C180" i="8"/>
  <c r="D180" i="8"/>
  <c r="E180" i="8"/>
  <c r="B181" i="8"/>
  <c r="C181" i="8"/>
  <c r="D181" i="8"/>
  <c r="E181" i="8"/>
  <c r="B182" i="8"/>
  <c r="C182" i="8"/>
  <c r="D182" i="8"/>
  <c r="E182" i="8"/>
  <c r="B183" i="8"/>
  <c r="C183" i="8"/>
  <c r="D183" i="8"/>
  <c r="E183" i="8"/>
  <c r="B184" i="8"/>
  <c r="C184" i="8"/>
  <c r="D184" i="8"/>
  <c r="E184" i="8"/>
  <c r="B185" i="8"/>
  <c r="C185" i="8"/>
  <c r="D185" i="8"/>
  <c r="E185" i="8"/>
  <c r="B186" i="8"/>
  <c r="C186" i="8"/>
  <c r="D186" i="8"/>
  <c r="E186" i="8"/>
  <c r="B187" i="8"/>
  <c r="C187" i="8"/>
  <c r="D187" i="8"/>
  <c r="E187" i="8"/>
  <c r="B188" i="8"/>
  <c r="C188" i="8"/>
  <c r="D188" i="8"/>
  <c r="E188" i="8"/>
  <c r="B189" i="8"/>
  <c r="C189" i="8"/>
  <c r="D189" i="8"/>
  <c r="E189" i="8"/>
  <c r="B190" i="8"/>
  <c r="C190" i="8"/>
  <c r="D190" i="8"/>
  <c r="E190" i="8"/>
  <c r="B191" i="8"/>
  <c r="C191" i="8"/>
  <c r="D191" i="8"/>
  <c r="E191" i="8"/>
  <c r="B192" i="8"/>
  <c r="C192" i="8"/>
  <c r="D192" i="8"/>
  <c r="E192" i="8"/>
  <c r="B193" i="8"/>
  <c r="C193" i="8"/>
  <c r="D193" i="8"/>
  <c r="E193" i="8"/>
  <c r="B194" i="8"/>
  <c r="C194" i="8"/>
  <c r="D194" i="8"/>
  <c r="E194" i="8"/>
  <c r="B195" i="8"/>
  <c r="C195" i="8"/>
  <c r="D195" i="8"/>
  <c r="E195" i="8"/>
  <c r="B196" i="8"/>
  <c r="C196" i="8"/>
  <c r="D196" i="8"/>
  <c r="E196" i="8"/>
  <c r="B197" i="8"/>
  <c r="C197" i="8"/>
  <c r="D197" i="8"/>
  <c r="E197" i="8"/>
  <c r="B198" i="8"/>
  <c r="C198" i="8"/>
  <c r="D198" i="8"/>
  <c r="E198" i="8"/>
  <c r="B199" i="8"/>
  <c r="C199" i="8"/>
  <c r="D199" i="8"/>
  <c r="E199" i="8"/>
  <c r="B200" i="8"/>
  <c r="C200" i="8"/>
  <c r="D200" i="8"/>
  <c r="E200" i="8"/>
  <c r="B201" i="8"/>
  <c r="C201" i="8"/>
  <c r="D201" i="8"/>
  <c r="E201" i="8"/>
  <c r="B202" i="8"/>
  <c r="C202" i="8"/>
  <c r="D202" i="8"/>
  <c r="E202" i="8"/>
  <c r="B203" i="8"/>
  <c r="C203" i="8"/>
  <c r="D203" i="8"/>
  <c r="E203" i="8"/>
  <c r="B204" i="8"/>
  <c r="C204" i="8"/>
  <c r="D204" i="8"/>
  <c r="E204" i="8"/>
  <c r="B205" i="8"/>
  <c r="C205" i="8"/>
  <c r="D205" i="8"/>
  <c r="E205" i="8"/>
  <c r="B206" i="8"/>
  <c r="C206" i="8"/>
  <c r="D206" i="8"/>
  <c r="E206" i="8"/>
  <c r="B207" i="8"/>
  <c r="C207" i="8"/>
  <c r="D207" i="8"/>
  <c r="E207" i="8"/>
  <c r="B208" i="8"/>
  <c r="C208" i="8"/>
  <c r="D208" i="8"/>
  <c r="E208" i="8"/>
  <c r="B209" i="8"/>
  <c r="C209" i="8"/>
  <c r="D209" i="8"/>
  <c r="E209" i="8"/>
  <c r="B210" i="8"/>
  <c r="C210" i="8"/>
  <c r="D210" i="8"/>
  <c r="E210" i="8"/>
  <c r="B211" i="8"/>
  <c r="C211" i="8"/>
  <c r="D211" i="8"/>
  <c r="E211" i="8"/>
  <c r="B212" i="8"/>
  <c r="C212" i="8"/>
  <c r="D212" i="8"/>
  <c r="E212" i="8"/>
  <c r="B213" i="8"/>
  <c r="C213" i="8"/>
  <c r="D213" i="8"/>
  <c r="E213" i="8"/>
  <c r="B214" i="8"/>
  <c r="C214" i="8"/>
  <c r="D214" i="8"/>
  <c r="E214" i="8"/>
  <c r="B215" i="8"/>
  <c r="C215" i="8"/>
  <c r="D215" i="8"/>
  <c r="E215" i="8"/>
  <c r="B216" i="8"/>
  <c r="C216" i="8"/>
  <c r="D216" i="8"/>
  <c r="E216" i="8"/>
  <c r="B217" i="8"/>
  <c r="C217" i="8"/>
  <c r="D217" i="8"/>
  <c r="E217" i="8"/>
  <c r="B218" i="8"/>
  <c r="C218" i="8"/>
  <c r="D218" i="8"/>
  <c r="E218" i="8"/>
  <c r="B219" i="8"/>
  <c r="C219" i="8"/>
  <c r="D219" i="8"/>
  <c r="E219" i="8"/>
  <c r="B220" i="8"/>
  <c r="C220" i="8"/>
  <c r="D220" i="8"/>
  <c r="E220" i="8"/>
  <c r="B221" i="8"/>
  <c r="C221" i="8"/>
  <c r="D221" i="8"/>
  <c r="E221" i="8"/>
  <c r="B222" i="8"/>
  <c r="C222" i="8"/>
  <c r="D222" i="8"/>
  <c r="E222" i="8"/>
  <c r="B223" i="8"/>
  <c r="C223" i="8"/>
  <c r="D223" i="8"/>
  <c r="E223" i="8"/>
  <c r="B224" i="8"/>
  <c r="C224" i="8"/>
  <c r="D224" i="8"/>
  <c r="E224" i="8"/>
  <c r="B225" i="8"/>
  <c r="C225" i="8"/>
  <c r="D225" i="8"/>
  <c r="E225" i="8"/>
  <c r="B226" i="8"/>
  <c r="C226" i="8"/>
  <c r="D226" i="8"/>
  <c r="E226" i="8"/>
  <c r="B227" i="8"/>
  <c r="C227" i="8"/>
  <c r="D227" i="8"/>
  <c r="E227" i="8"/>
  <c r="B228" i="8"/>
  <c r="C228" i="8"/>
  <c r="D228" i="8"/>
  <c r="E228" i="8"/>
  <c r="B229" i="8"/>
  <c r="C229" i="8"/>
  <c r="D229" i="8"/>
  <c r="E229" i="8"/>
  <c r="B230" i="8"/>
  <c r="C230" i="8"/>
  <c r="D230" i="8"/>
  <c r="E230" i="8"/>
  <c r="B231" i="8"/>
  <c r="C231" i="8"/>
  <c r="D231" i="8"/>
  <c r="E231" i="8"/>
  <c r="B232" i="8"/>
  <c r="C232" i="8"/>
  <c r="D232" i="8"/>
  <c r="E232" i="8"/>
  <c r="B233" i="8"/>
  <c r="C233" i="8"/>
  <c r="D233" i="8"/>
  <c r="E233" i="8"/>
  <c r="B234" i="8"/>
  <c r="C234" i="8"/>
  <c r="D234" i="8"/>
  <c r="E234" i="8"/>
  <c r="B235" i="8"/>
  <c r="C235" i="8"/>
  <c r="D235" i="8"/>
  <c r="E235" i="8"/>
  <c r="B236" i="8"/>
  <c r="C236" i="8"/>
  <c r="D236" i="8"/>
  <c r="E236" i="8"/>
  <c r="B237" i="8"/>
  <c r="C237" i="8"/>
  <c r="D237" i="8"/>
  <c r="E237" i="8"/>
  <c r="B238" i="8"/>
  <c r="C238" i="8"/>
  <c r="D238" i="8"/>
  <c r="E238" i="8"/>
  <c r="B239" i="8"/>
  <c r="C239" i="8"/>
  <c r="D239" i="8"/>
  <c r="E239" i="8"/>
  <c r="B240" i="8"/>
  <c r="C240" i="8"/>
  <c r="D240" i="8"/>
  <c r="E240" i="8"/>
  <c r="B241" i="8"/>
  <c r="C241" i="8"/>
  <c r="D241" i="8"/>
  <c r="E241" i="8"/>
  <c r="B242" i="8"/>
  <c r="C242" i="8"/>
  <c r="D242" i="8"/>
  <c r="E242" i="8"/>
  <c r="B243" i="8"/>
  <c r="C243" i="8"/>
  <c r="D243" i="8"/>
  <c r="E243" i="8"/>
  <c r="B244" i="8"/>
  <c r="C244" i="8"/>
  <c r="D244" i="8"/>
  <c r="E244" i="8"/>
  <c r="B245" i="8"/>
  <c r="C245" i="8"/>
  <c r="D245" i="8"/>
  <c r="E245" i="8"/>
  <c r="B246" i="8"/>
  <c r="C246" i="8"/>
  <c r="D246" i="8"/>
  <c r="E246" i="8"/>
  <c r="B247" i="8"/>
  <c r="C247" i="8"/>
  <c r="D247" i="8"/>
  <c r="E247" i="8"/>
  <c r="B248" i="8"/>
  <c r="C248" i="8"/>
  <c r="D248" i="8"/>
  <c r="E248" i="8"/>
  <c r="B249" i="8"/>
  <c r="C249" i="8"/>
  <c r="D249" i="8"/>
  <c r="E249" i="8"/>
  <c r="B250" i="8"/>
  <c r="C250" i="8"/>
  <c r="D250" i="8"/>
  <c r="E250" i="8"/>
  <c r="B251" i="8"/>
  <c r="C251" i="8"/>
  <c r="D251" i="8"/>
  <c r="E251" i="8"/>
  <c r="B252" i="8"/>
  <c r="C252" i="8"/>
  <c r="D252" i="8"/>
  <c r="E252" i="8"/>
  <c r="B253" i="8"/>
  <c r="C253" i="8"/>
  <c r="D253" i="8"/>
  <c r="E253" i="8"/>
  <c r="B254" i="8"/>
  <c r="C254" i="8"/>
  <c r="D254" i="8"/>
  <c r="E254" i="8"/>
  <c r="B255" i="8"/>
  <c r="C255" i="8"/>
  <c r="D255" i="8"/>
  <c r="E255" i="8"/>
  <c r="B256" i="8"/>
  <c r="C256" i="8"/>
  <c r="D256" i="8"/>
  <c r="E256" i="8"/>
  <c r="B257" i="8"/>
  <c r="C257" i="8"/>
  <c r="D257" i="8"/>
  <c r="E257" i="8"/>
  <c r="B258" i="8"/>
  <c r="C258" i="8"/>
  <c r="D258" i="8"/>
  <c r="E258" i="8"/>
  <c r="B259" i="8"/>
  <c r="C259" i="8"/>
  <c r="D259" i="8"/>
  <c r="E259" i="8"/>
  <c r="B260" i="8"/>
  <c r="C260" i="8"/>
  <c r="D260" i="8"/>
  <c r="E260" i="8"/>
  <c r="B261" i="8"/>
  <c r="C261" i="8"/>
  <c r="D261" i="8"/>
  <c r="E261" i="8"/>
  <c r="B262" i="8"/>
  <c r="C262" i="8"/>
  <c r="D262" i="8"/>
  <c r="E262" i="8"/>
  <c r="B263" i="8"/>
  <c r="C263" i="8"/>
  <c r="D263" i="8"/>
  <c r="E263" i="8"/>
  <c r="B264" i="8"/>
  <c r="C264" i="8"/>
  <c r="D264" i="8"/>
  <c r="E264" i="8"/>
  <c r="B265" i="8"/>
  <c r="C265" i="8"/>
  <c r="D265" i="8"/>
  <c r="E265" i="8"/>
  <c r="B266" i="8"/>
  <c r="C266" i="8"/>
  <c r="D266" i="8"/>
  <c r="E266" i="8"/>
  <c r="B267" i="8"/>
  <c r="C267" i="8"/>
  <c r="D267" i="8"/>
  <c r="E267" i="8"/>
  <c r="B268" i="8"/>
  <c r="C268" i="8"/>
  <c r="D268" i="8"/>
  <c r="E268" i="8"/>
  <c r="B269" i="8"/>
  <c r="C269" i="8"/>
  <c r="D269" i="8"/>
  <c r="E269" i="8"/>
  <c r="B270" i="8"/>
  <c r="C270" i="8"/>
  <c r="D270" i="8"/>
  <c r="E270" i="8"/>
  <c r="B271" i="8"/>
  <c r="C271" i="8"/>
  <c r="D271" i="8"/>
  <c r="E271" i="8"/>
  <c r="B272" i="8"/>
  <c r="C272" i="8"/>
  <c r="D272" i="8"/>
  <c r="E272" i="8"/>
  <c r="B273" i="8"/>
  <c r="C273" i="8"/>
  <c r="D273" i="8"/>
  <c r="E273" i="8"/>
  <c r="B274" i="8"/>
  <c r="C274" i="8"/>
  <c r="D274" i="8"/>
  <c r="E274" i="8"/>
  <c r="B275" i="8"/>
  <c r="C275" i="8"/>
  <c r="D275" i="8"/>
  <c r="E275" i="8"/>
  <c r="B276" i="8"/>
  <c r="C276" i="8"/>
  <c r="D276" i="8"/>
  <c r="E276" i="8"/>
  <c r="B277" i="8"/>
  <c r="C277" i="8"/>
  <c r="D277" i="8"/>
  <c r="E277" i="8"/>
  <c r="B278" i="8"/>
  <c r="C278" i="8"/>
  <c r="D278" i="8"/>
  <c r="E278" i="8"/>
  <c r="B279" i="8"/>
  <c r="C279" i="8"/>
  <c r="D279" i="8"/>
  <c r="E279" i="8"/>
  <c r="B280" i="8"/>
  <c r="C280" i="8"/>
  <c r="D280" i="8"/>
  <c r="E280" i="8"/>
  <c r="B281" i="8"/>
  <c r="C281" i="8"/>
  <c r="D281" i="8"/>
  <c r="B282" i="8"/>
  <c r="C282" i="8"/>
  <c r="D282" i="8"/>
  <c r="E282" i="8"/>
  <c r="B283" i="8"/>
  <c r="C283" i="8"/>
  <c r="D283" i="8"/>
  <c r="E283" i="8"/>
  <c r="B284" i="8"/>
  <c r="C284" i="8"/>
  <c r="D284" i="8"/>
  <c r="E284" i="8"/>
  <c r="B285" i="8"/>
  <c r="C285" i="8"/>
  <c r="D285" i="8"/>
  <c r="E285" i="8"/>
  <c r="B286" i="8"/>
  <c r="C286" i="8"/>
  <c r="D286" i="8"/>
  <c r="E286" i="8"/>
  <c r="B287" i="8"/>
  <c r="C287" i="8"/>
  <c r="D287" i="8"/>
  <c r="E287" i="8"/>
  <c r="B288" i="8"/>
  <c r="C288" i="8"/>
  <c r="D288" i="8"/>
  <c r="E288" i="8"/>
  <c r="B289" i="8"/>
  <c r="C289" i="8"/>
  <c r="D289" i="8"/>
  <c r="E289" i="8"/>
  <c r="B290" i="8"/>
  <c r="C290" i="8"/>
  <c r="D290" i="8"/>
  <c r="E290" i="8"/>
  <c r="B291" i="8"/>
  <c r="C291" i="8"/>
  <c r="D291" i="8"/>
  <c r="E291" i="8"/>
  <c r="B292" i="8"/>
  <c r="C292" i="8"/>
  <c r="D292" i="8"/>
  <c r="E292" i="8"/>
  <c r="B293" i="8"/>
  <c r="C293" i="8"/>
  <c r="D293" i="8"/>
  <c r="E293" i="8"/>
  <c r="B294" i="8"/>
  <c r="C294" i="8"/>
  <c r="D294" i="8"/>
  <c r="E294" i="8"/>
  <c r="B295" i="8"/>
  <c r="C295" i="8"/>
  <c r="D295" i="8"/>
  <c r="E295" i="8"/>
  <c r="B296" i="8"/>
  <c r="C296" i="8"/>
  <c r="D296" i="8"/>
  <c r="E296" i="8"/>
  <c r="B297" i="8"/>
  <c r="C297" i="8"/>
  <c r="D297" i="8"/>
  <c r="E297" i="8"/>
  <c r="B298" i="8"/>
  <c r="C298" i="8"/>
  <c r="D298" i="8"/>
  <c r="E298" i="8"/>
  <c r="B299" i="8"/>
  <c r="C299" i="8"/>
  <c r="D299" i="8"/>
  <c r="E299" i="8"/>
  <c r="B300" i="8"/>
  <c r="C300" i="8"/>
  <c r="D300" i="8"/>
  <c r="E300" i="8"/>
  <c r="B301" i="8"/>
  <c r="C301" i="8"/>
  <c r="D301" i="8"/>
  <c r="E301" i="8"/>
  <c r="B302" i="8"/>
  <c r="C302" i="8"/>
  <c r="D302" i="8"/>
  <c r="E302" i="8"/>
  <c r="B303" i="8"/>
  <c r="C303" i="8"/>
  <c r="D303" i="8"/>
  <c r="E303" i="8"/>
  <c r="B304" i="8"/>
  <c r="C304" i="8"/>
  <c r="D304" i="8"/>
  <c r="E304" i="8"/>
  <c r="B305" i="8"/>
  <c r="C305" i="8"/>
  <c r="D305" i="8"/>
  <c r="E305" i="8"/>
  <c r="B306" i="8"/>
  <c r="C306" i="8"/>
  <c r="D306" i="8"/>
  <c r="E306" i="8"/>
  <c r="B307" i="8"/>
  <c r="C307" i="8"/>
  <c r="D307" i="8"/>
  <c r="E307" i="8"/>
  <c r="B308" i="8"/>
  <c r="C308" i="8"/>
  <c r="D308" i="8"/>
  <c r="E308" i="8"/>
  <c r="B309" i="8"/>
  <c r="C309" i="8"/>
  <c r="D309" i="8"/>
  <c r="E309" i="8"/>
  <c r="B310" i="8"/>
  <c r="C310" i="8"/>
  <c r="D310" i="8"/>
  <c r="E310" i="8"/>
  <c r="B311" i="8"/>
  <c r="C311" i="8"/>
  <c r="D311" i="8"/>
  <c r="E311" i="8"/>
  <c r="B312" i="8"/>
  <c r="C312" i="8"/>
  <c r="D312" i="8"/>
  <c r="E312" i="8"/>
  <c r="B313" i="8"/>
  <c r="C313" i="8"/>
  <c r="D313" i="8"/>
  <c r="E313" i="8"/>
  <c r="B314" i="8"/>
  <c r="C314" i="8"/>
  <c r="D314" i="8"/>
  <c r="E314" i="8"/>
  <c r="B315" i="8"/>
  <c r="C315" i="8"/>
  <c r="D315" i="8"/>
  <c r="E315" i="8"/>
  <c r="B316" i="8"/>
  <c r="C316" i="8"/>
  <c r="D316" i="8"/>
  <c r="E316" i="8"/>
  <c r="B317" i="8"/>
  <c r="C317" i="8"/>
  <c r="D317" i="8"/>
  <c r="E317" i="8"/>
  <c r="B318" i="8"/>
  <c r="C318" i="8"/>
  <c r="D318" i="8"/>
  <c r="E318" i="8"/>
  <c r="B319" i="8"/>
  <c r="C319" i="8"/>
  <c r="D319" i="8"/>
  <c r="E319" i="8"/>
  <c r="B320" i="8"/>
  <c r="C320" i="8"/>
  <c r="D320" i="8"/>
  <c r="E320" i="8"/>
  <c r="B321" i="8"/>
  <c r="C321" i="8"/>
  <c r="D321" i="8"/>
  <c r="E321" i="8"/>
  <c r="B322" i="8"/>
  <c r="C322" i="8"/>
  <c r="D322" i="8"/>
  <c r="E322" i="8"/>
  <c r="B323" i="8"/>
  <c r="C323" i="8"/>
  <c r="D323" i="8"/>
  <c r="E323" i="8"/>
  <c r="B324" i="8"/>
  <c r="C324" i="8"/>
  <c r="D324" i="8"/>
  <c r="E324" i="8"/>
  <c r="B325" i="8"/>
  <c r="C325" i="8"/>
  <c r="D325" i="8"/>
  <c r="E325" i="8"/>
  <c r="B326" i="8"/>
  <c r="C326" i="8"/>
  <c r="D326" i="8"/>
  <c r="E326" i="8"/>
  <c r="B327" i="8"/>
  <c r="C327" i="8"/>
  <c r="D327" i="8"/>
  <c r="E327" i="8"/>
  <c r="B328" i="8"/>
  <c r="C328" i="8"/>
  <c r="D328" i="8"/>
  <c r="E328" i="8"/>
  <c r="B329" i="8"/>
  <c r="C329" i="8"/>
  <c r="D329" i="8"/>
  <c r="E329" i="8"/>
  <c r="B330" i="8"/>
  <c r="C330" i="8"/>
  <c r="D330" i="8"/>
  <c r="E330" i="8"/>
  <c r="B331" i="8"/>
  <c r="C331" i="8"/>
  <c r="D331" i="8"/>
  <c r="E331" i="8"/>
  <c r="B332" i="8"/>
  <c r="C332" i="8"/>
  <c r="D332" i="8"/>
  <c r="E332" i="8"/>
  <c r="B333" i="8"/>
  <c r="C333" i="8"/>
  <c r="D333" i="8"/>
  <c r="E333" i="8"/>
  <c r="B334" i="8"/>
  <c r="C334" i="8"/>
  <c r="D334" i="8"/>
  <c r="E334" i="8"/>
  <c r="B335" i="8"/>
  <c r="C335" i="8"/>
  <c r="D335" i="8"/>
  <c r="E335" i="8"/>
  <c r="B336" i="8"/>
  <c r="C336" i="8"/>
  <c r="D336" i="8"/>
  <c r="E336" i="8"/>
  <c r="B337" i="8"/>
  <c r="C337" i="8"/>
  <c r="D337" i="8"/>
  <c r="E337" i="8"/>
  <c r="B338" i="8"/>
  <c r="C338" i="8"/>
  <c r="D338" i="8"/>
  <c r="E338" i="8"/>
  <c r="B339" i="8"/>
  <c r="C339" i="8"/>
  <c r="D339" i="8"/>
  <c r="E339" i="8"/>
  <c r="B340" i="8"/>
  <c r="C340" i="8"/>
  <c r="D340" i="8"/>
  <c r="E340" i="8"/>
  <c r="B341" i="8"/>
  <c r="C341" i="8"/>
  <c r="D341" i="8"/>
  <c r="E341" i="8"/>
  <c r="B342" i="8"/>
  <c r="C342" i="8"/>
  <c r="D342" i="8"/>
  <c r="E342" i="8"/>
  <c r="B343" i="8"/>
  <c r="C343" i="8"/>
  <c r="D343" i="8"/>
  <c r="E343" i="8"/>
  <c r="B344" i="8"/>
  <c r="C344" i="8"/>
  <c r="D344" i="8"/>
  <c r="E344" i="8"/>
  <c r="B345" i="8"/>
  <c r="C345" i="8"/>
  <c r="D345" i="8"/>
  <c r="E345" i="8"/>
  <c r="B346" i="8"/>
  <c r="C346" i="8"/>
  <c r="D346" i="8"/>
  <c r="E346" i="8"/>
  <c r="B347" i="8"/>
  <c r="C347" i="8"/>
  <c r="D347" i="8"/>
  <c r="E347" i="8"/>
  <c r="B348" i="8"/>
  <c r="C348" i="8"/>
  <c r="D348" i="8"/>
  <c r="E348" i="8"/>
  <c r="B349" i="8"/>
  <c r="C349" i="8"/>
  <c r="D349" i="8"/>
  <c r="E349" i="8"/>
  <c r="B350" i="8"/>
  <c r="C350" i="8"/>
  <c r="D350" i="8"/>
  <c r="E350" i="8"/>
  <c r="B351" i="8"/>
  <c r="C351" i="8"/>
  <c r="D351" i="8"/>
  <c r="E351" i="8"/>
  <c r="B352" i="8"/>
  <c r="C352" i="8"/>
  <c r="D352" i="8"/>
  <c r="E352" i="8"/>
  <c r="B353" i="8"/>
  <c r="C353" i="8"/>
  <c r="D353" i="8"/>
  <c r="E353" i="8"/>
  <c r="B354" i="8"/>
  <c r="C354" i="8"/>
  <c r="D354" i="8"/>
  <c r="E354" i="8"/>
  <c r="B355" i="8"/>
  <c r="C355" i="8"/>
  <c r="D355" i="8"/>
  <c r="E355" i="8"/>
  <c r="B356" i="8"/>
  <c r="C356" i="8"/>
  <c r="D356" i="8"/>
  <c r="E356" i="8"/>
  <c r="B357" i="8"/>
  <c r="C357" i="8"/>
  <c r="D357" i="8"/>
  <c r="E357" i="8"/>
  <c r="B358" i="8"/>
  <c r="C358" i="8"/>
  <c r="D358" i="8"/>
  <c r="E358" i="8"/>
  <c r="B359" i="8"/>
  <c r="C359" i="8"/>
  <c r="D359" i="8"/>
  <c r="E359" i="8"/>
  <c r="B360" i="8"/>
  <c r="C360" i="8"/>
  <c r="D360" i="8"/>
  <c r="E360" i="8"/>
  <c r="B361" i="8"/>
  <c r="C361" i="8"/>
  <c r="D361" i="8"/>
  <c r="E361" i="8"/>
  <c r="B362" i="8"/>
  <c r="C362" i="8"/>
  <c r="D362" i="8"/>
  <c r="E362" i="8"/>
  <c r="B363" i="8"/>
  <c r="C363" i="8"/>
  <c r="D363" i="8"/>
  <c r="E363" i="8"/>
  <c r="B364" i="8"/>
  <c r="C364" i="8"/>
  <c r="D364" i="8"/>
  <c r="E364" i="8"/>
  <c r="B365" i="8"/>
  <c r="C365" i="8"/>
  <c r="D365" i="8"/>
  <c r="E365" i="8"/>
  <c r="B366" i="8"/>
  <c r="C366" i="8"/>
  <c r="D366" i="8"/>
  <c r="E366" i="8"/>
  <c r="B367" i="8"/>
  <c r="C367" i="8"/>
  <c r="D367" i="8"/>
  <c r="E367" i="8"/>
  <c r="B368" i="8"/>
  <c r="C368" i="8"/>
  <c r="D368" i="8"/>
  <c r="E368" i="8"/>
  <c r="B369" i="8"/>
  <c r="C369" i="8"/>
  <c r="D369" i="8"/>
  <c r="E369" i="8"/>
  <c r="B370" i="8"/>
  <c r="C370" i="8"/>
  <c r="D370" i="8"/>
  <c r="E370" i="8"/>
  <c r="B371" i="8"/>
  <c r="C371" i="8"/>
  <c r="D371" i="8"/>
  <c r="E371" i="8"/>
  <c r="B372" i="8"/>
  <c r="C372" i="8"/>
  <c r="D372" i="8"/>
  <c r="E372" i="8"/>
  <c r="B373" i="8"/>
  <c r="C373" i="8"/>
  <c r="D373" i="8"/>
  <c r="E373" i="8"/>
  <c r="B374" i="8"/>
  <c r="C374" i="8"/>
  <c r="D374" i="8"/>
  <c r="E374" i="8"/>
  <c r="B375" i="8"/>
  <c r="C375" i="8"/>
  <c r="D375" i="8"/>
  <c r="E375" i="8"/>
  <c r="B376" i="8"/>
  <c r="C376" i="8"/>
  <c r="D376" i="8"/>
  <c r="E376" i="8"/>
  <c r="B377" i="8"/>
  <c r="C377" i="8"/>
  <c r="D377" i="8"/>
  <c r="E377" i="8"/>
  <c r="B378" i="8"/>
  <c r="C378" i="8"/>
  <c r="D378" i="8"/>
  <c r="E378" i="8"/>
  <c r="B379" i="8"/>
  <c r="C379" i="8"/>
  <c r="D379" i="8"/>
  <c r="E379" i="8"/>
  <c r="B380" i="8"/>
  <c r="C380" i="8"/>
  <c r="D380" i="8"/>
  <c r="E380" i="8"/>
  <c r="B381" i="8"/>
  <c r="C381" i="8"/>
  <c r="D381" i="8"/>
  <c r="E381" i="8"/>
  <c r="B382" i="8"/>
  <c r="C382" i="8"/>
  <c r="D382" i="8"/>
  <c r="E382" i="8"/>
  <c r="B383" i="8"/>
  <c r="C383" i="8"/>
  <c r="D383" i="8"/>
  <c r="E383" i="8"/>
  <c r="B384" i="8"/>
  <c r="C384" i="8"/>
  <c r="D384" i="8"/>
  <c r="E384" i="8"/>
  <c r="B385" i="8"/>
  <c r="C385" i="8"/>
  <c r="D385" i="8"/>
  <c r="E385" i="8"/>
  <c r="B386" i="8"/>
  <c r="C386" i="8"/>
  <c r="D386" i="8"/>
  <c r="E386" i="8"/>
  <c r="B387" i="8"/>
  <c r="C387" i="8"/>
  <c r="D387" i="8"/>
  <c r="E387" i="8"/>
  <c r="B388" i="8"/>
  <c r="C388" i="8"/>
  <c r="D388" i="8"/>
  <c r="E388" i="8"/>
  <c r="B389" i="8"/>
  <c r="C389" i="8"/>
  <c r="D389" i="8"/>
  <c r="E389" i="8"/>
  <c r="B390" i="8"/>
  <c r="C390" i="8"/>
  <c r="D390" i="8"/>
  <c r="E390" i="8"/>
  <c r="B391" i="8"/>
  <c r="C391" i="8"/>
  <c r="D391" i="8"/>
  <c r="E391" i="8"/>
  <c r="B392" i="8"/>
  <c r="C392" i="8"/>
  <c r="D392" i="8"/>
  <c r="B393" i="8"/>
  <c r="C393" i="8"/>
  <c r="D393" i="8"/>
  <c r="E393" i="8"/>
  <c r="B394" i="8"/>
  <c r="C394" i="8"/>
  <c r="D394" i="8"/>
  <c r="E394" i="8"/>
  <c r="B395" i="8"/>
  <c r="C395" i="8"/>
  <c r="D395" i="8"/>
  <c r="E395" i="8"/>
  <c r="B396" i="8"/>
  <c r="C396" i="8"/>
  <c r="D396" i="8"/>
  <c r="E396" i="8"/>
  <c r="B397" i="8"/>
  <c r="C397" i="8"/>
  <c r="D397" i="8"/>
  <c r="E397" i="8"/>
  <c r="B398" i="8"/>
  <c r="C398" i="8"/>
  <c r="D398" i="8"/>
  <c r="E398" i="8"/>
  <c r="B399" i="8"/>
  <c r="C399" i="8"/>
  <c r="D399" i="8"/>
  <c r="E399" i="8"/>
  <c r="B400" i="8"/>
  <c r="C400" i="8"/>
  <c r="D400" i="8"/>
  <c r="E400" i="8"/>
  <c r="B401" i="8"/>
  <c r="C401" i="8"/>
  <c r="D401" i="8"/>
  <c r="E401" i="8"/>
  <c r="B402" i="8"/>
  <c r="C402" i="8"/>
  <c r="D402" i="8"/>
  <c r="E402" i="8"/>
  <c r="B403" i="8"/>
  <c r="C403" i="8"/>
  <c r="D403" i="8"/>
  <c r="E403" i="8"/>
  <c r="B404" i="8"/>
  <c r="C404" i="8"/>
  <c r="D404" i="8"/>
  <c r="E404" i="8"/>
  <c r="B405" i="8"/>
  <c r="C405" i="8"/>
  <c r="D405" i="8"/>
  <c r="E405" i="8"/>
  <c r="B406" i="8"/>
  <c r="C406" i="8"/>
  <c r="D406" i="8"/>
  <c r="E406" i="8"/>
  <c r="B407" i="8"/>
  <c r="C407" i="8"/>
  <c r="D407" i="8"/>
  <c r="E407" i="8"/>
  <c r="B408" i="8"/>
  <c r="C408" i="8"/>
  <c r="D408" i="8"/>
  <c r="E408" i="8"/>
  <c r="B409" i="8"/>
  <c r="C409" i="8"/>
  <c r="D409" i="8"/>
  <c r="E409" i="8"/>
  <c r="B410" i="8"/>
  <c r="C410" i="8"/>
  <c r="D410" i="8"/>
  <c r="E410" i="8"/>
  <c r="B411" i="8"/>
  <c r="C411" i="8"/>
  <c r="D411" i="8"/>
  <c r="E411" i="8"/>
  <c r="B412" i="8"/>
  <c r="C412" i="8"/>
  <c r="D412" i="8"/>
  <c r="E412" i="8"/>
  <c r="B413" i="8"/>
  <c r="C413" i="8"/>
  <c r="D413" i="8"/>
  <c r="E413" i="8"/>
  <c r="B414" i="8"/>
  <c r="C414" i="8"/>
  <c r="D414" i="8"/>
  <c r="E414" i="8"/>
  <c r="B415" i="8"/>
  <c r="C415" i="8"/>
  <c r="D415" i="8"/>
  <c r="E415" i="8"/>
  <c r="B416" i="8"/>
  <c r="C416" i="8"/>
  <c r="D416" i="8"/>
  <c r="E416" i="8"/>
  <c r="B417" i="8"/>
  <c r="C417" i="8"/>
  <c r="D417" i="8"/>
  <c r="E417" i="8"/>
  <c r="B418" i="8"/>
  <c r="C418" i="8"/>
  <c r="D418" i="8"/>
  <c r="E418" i="8"/>
  <c r="B419" i="8"/>
  <c r="C419" i="8"/>
  <c r="D419" i="8"/>
  <c r="E419" i="8"/>
  <c r="B420" i="8"/>
  <c r="C420" i="8"/>
  <c r="D420" i="8"/>
  <c r="E420" i="8"/>
  <c r="B421" i="8"/>
  <c r="C421" i="8"/>
  <c r="D421" i="8"/>
  <c r="E421" i="8"/>
  <c r="B422" i="8"/>
  <c r="C422" i="8"/>
  <c r="D422" i="8"/>
  <c r="E422" i="8"/>
  <c r="B423" i="8"/>
  <c r="C423" i="8"/>
  <c r="D423" i="8"/>
  <c r="E423" i="8"/>
  <c r="B424" i="8"/>
  <c r="C424" i="8"/>
  <c r="D424" i="8"/>
  <c r="E424" i="8"/>
  <c r="B425" i="8"/>
  <c r="C425" i="8"/>
  <c r="D425" i="8"/>
  <c r="E425" i="8"/>
  <c r="B426" i="8"/>
  <c r="C426" i="8"/>
  <c r="D426" i="8"/>
  <c r="E426" i="8"/>
  <c r="B427" i="8"/>
  <c r="C427" i="8"/>
  <c r="D427" i="8"/>
  <c r="E427" i="8"/>
  <c r="B428" i="8"/>
  <c r="C428" i="8"/>
  <c r="D428" i="8"/>
  <c r="E428" i="8"/>
  <c r="B429" i="8"/>
  <c r="C429" i="8"/>
  <c r="D429" i="8"/>
  <c r="E429" i="8"/>
  <c r="B430" i="8"/>
  <c r="C430" i="8"/>
  <c r="D430" i="8"/>
  <c r="E430" i="8"/>
  <c r="B431" i="8"/>
  <c r="C431" i="8"/>
  <c r="D431" i="8"/>
  <c r="E431" i="8"/>
  <c r="B432" i="8"/>
  <c r="C432" i="8"/>
  <c r="D432" i="8"/>
  <c r="E432" i="8"/>
  <c r="B433" i="8"/>
  <c r="C433" i="8"/>
  <c r="D433" i="8"/>
  <c r="E433" i="8"/>
  <c r="B434" i="8"/>
  <c r="C434" i="8"/>
  <c r="D434" i="8"/>
  <c r="E434" i="8"/>
  <c r="B435" i="8"/>
  <c r="C435" i="8"/>
  <c r="D435" i="8"/>
  <c r="E435" i="8"/>
  <c r="B436" i="8"/>
  <c r="C436" i="8"/>
  <c r="D436" i="8"/>
  <c r="E436" i="8"/>
  <c r="B437" i="8"/>
  <c r="C437" i="8"/>
  <c r="D437" i="8"/>
  <c r="E437" i="8"/>
  <c r="B438" i="8"/>
  <c r="C438" i="8"/>
  <c r="D438" i="8"/>
  <c r="E438" i="8"/>
  <c r="B439" i="8"/>
  <c r="C439" i="8"/>
  <c r="D439" i="8"/>
  <c r="E439" i="8"/>
  <c r="B440" i="8"/>
  <c r="C440" i="8"/>
  <c r="D440" i="8"/>
  <c r="E440" i="8"/>
  <c r="B441" i="8"/>
  <c r="C441" i="8"/>
  <c r="D441" i="8"/>
  <c r="E441" i="8"/>
  <c r="B442" i="8"/>
  <c r="C442" i="8"/>
  <c r="D442" i="8"/>
  <c r="E442" i="8"/>
  <c r="B443" i="8"/>
  <c r="C443" i="8"/>
  <c r="D443" i="8"/>
  <c r="E443" i="8"/>
  <c r="B444" i="8"/>
  <c r="C444" i="8"/>
  <c r="D444" i="8"/>
  <c r="E444" i="8"/>
  <c r="B445" i="8"/>
  <c r="C445" i="8"/>
  <c r="D445" i="8"/>
  <c r="E445" i="8"/>
  <c r="B446" i="8"/>
  <c r="C446" i="8"/>
  <c r="D446" i="8"/>
  <c r="E446" i="8"/>
  <c r="B447" i="8"/>
  <c r="C447" i="8"/>
  <c r="D447" i="8"/>
  <c r="E447" i="8"/>
  <c r="B448" i="8"/>
  <c r="C448" i="8"/>
  <c r="D448" i="8"/>
  <c r="E448" i="8"/>
  <c r="B449" i="8"/>
  <c r="C449" i="8"/>
  <c r="D449" i="8"/>
  <c r="E449" i="8"/>
  <c r="B450" i="8"/>
  <c r="C450" i="8"/>
  <c r="D450" i="8"/>
  <c r="E450" i="8"/>
  <c r="B451" i="8"/>
  <c r="C451" i="8"/>
  <c r="D451" i="8"/>
  <c r="E451" i="8"/>
  <c r="B452" i="8"/>
  <c r="C452" i="8"/>
  <c r="D452" i="8"/>
  <c r="E452" i="8"/>
  <c r="B453" i="8"/>
  <c r="C453" i="8"/>
  <c r="D453" i="8"/>
  <c r="E453" i="8"/>
  <c r="B454" i="8"/>
  <c r="C454" i="8"/>
  <c r="D454" i="8"/>
  <c r="E454" i="8"/>
  <c r="B455" i="8"/>
  <c r="C455" i="8"/>
  <c r="D455" i="8"/>
  <c r="E455" i="8"/>
  <c r="B456" i="8"/>
  <c r="C456" i="8"/>
  <c r="D456" i="8"/>
  <c r="E456" i="8"/>
  <c r="B457" i="8"/>
  <c r="C457" i="8"/>
  <c r="D457" i="8"/>
  <c r="E457" i="8"/>
  <c r="B458" i="8"/>
  <c r="C458" i="8"/>
  <c r="D458" i="8"/>
  <c r="E458" i="8"/>
  <c r="B459" i="8"/>
  <c r="C459" i="8"/>
  <c r="D459" i="8"/>
  <c r="E459" i="8"/>
  <c r="B460" i="8"/>
  <c r="C460" i="8"/>
  <c r="D460" i="8"/>
  <c r="E460" i="8"/>
  <c r="B461" i="8"/>
  <c r="C461" i="8"/>
  <c r="D461" i="8"/>
  <c r="E461" i="8"/>
  <c r="B462" i="8"/>
  <c r="C462" i="8"/>
  <c r="D462" i="8"/>
  <c r="E462" i="8"/>
  <c r="B463" i="8"/>
  <c r="C463" i="8"/>
  <c r="D463" i="8"/>
  <c r="E463" i="8"/>
  <c r="B464" i="8"/>
  <c r="C464" i="8"/>
  <c r="D464" i="8"/>
  <c r="E464" i="8"/>
  <c r="B465" i="8"/>
  <c r="C465" i="8"/>
  <c r="D465" i="8"/>
  <c r="E465" i="8"/>
  <c r="B466" i="8"/>
  <c r="C466" i="8"/>
  <c r="D466" i="8"/>
  <c r="E466" i="8"/>
  <c r="B467" i="8"/>
  <c r="C467" i="8"/>
  <c r="D467" i="8"/>
  <c r="E467" i="8"/>
  <c r="B468" i="8"/>
  <c r="C468" i="8"/>
  <c r="D468" i="8"/>
  <c r="E468" i="8"/>
  <c r="B469" i="8"/>
  <c r="C469" i="8"/>
  <c r="D469" i="8"/>
  <c r="E469" i="8"/>
  <c r="B470" i="8"/>
  <c r="C470" i="8"/>
  <c r="D470" i="8"/>
  <c r="E470" i="8"/>
  <c r="B471" i="8"/>
  <c r="C471" i="8"/>
  <c r="D471" i="8"/>
  <c r="E471" i="8"/>
  <c r="B472" i="8"/>
  <c r="C472" i="8"/>
  <c r="D472" i="8"/>
  <c r="E472" i="8"/>
  <c r="B473" i="8"/>
  <c r="C473" i="8"/>
  <c r="D473" i="8"/>
  <c r="E473" i="8"/>
  <c r="B474" i="8"/>
  <c r="C474" i="8"/>
  <c r="D474" i="8"/>
  <c r="E474" i="8"/>
  <c r="B475" i="8"/>
  <c r="C475" i="8"/>
  <c r="D475" i="8"/>
  <c r="E475" i="8"/>
  <c r="B476" i="8"/>
  <c r="C476" i="8"/>
  <c r="D476" i="8"/>
  <c r="E476" i="8"/>
  <c r="B477" i="8"/>
  <c r="C477" i="8"/>
  <c r="D477" i="8"/>
  <c r="E477" i="8"/>
  <c r="B478" i="8"/>
  <c r="C478" i="8"/>
  <c r="D478" i="8"/>
  <c r="E478" i="8"/>
  <c r="B479" i="8"/>
  <c r="C479" i="8"/>
  <c r="D479" i="8"/>
  <c r="E479" i="8"/>
  <c r="B480" i="8"/>
  <c r="C480" i="8"/>
  <c r="D480" i="8"/>
  <c r="E480" i="8"/>
  <c r="B481" i="8"/>
  <c r="C481" i="8"/>
  <c r="D481" i="8"/>
  <c r="E481" i="8"/>
  <c r="B482" i="8"/>
  <c r="C482" i="8"/>
  <c r="D482" i="8"/>
  <c r="E482" i="8"/>
  <c r="B483" i="8"/>
  <c r="C483" i="8"/>
  <c r="D483" i="8"/>
  <c r="E483" i="8"/>
  <c r="B484" i="8"/>
  <c r="C484" i="8"/>
  <c r="D484" i="8"/>
  <c r="E484" i="8"/>
  <c r="B485" i="8"/>
  <c r="C485" i="8"/>
  <c r="D485" i="8"/>
  <c r="E485" i="8"/>
  <c r="B486" i="8"/>
  <c r="C486" i="8"/>
  <c r="D486" i="8"/>
  <c r="E486" i="8"/>
  <c r="B487" i="8"/>
  <c r="C487" i="8"/>
  <c r="D487" i="8"/>
  <c r="E487" i="8"/>
  <c r="B488" i="8"/>
  <c r="C488" i="8"/>
  <c r="D488" i="8"/>
  <c r="E488" i="8"/>
  <c r="B489" i="8"/>
  <c r="C489" i="8"/>
  <c r="D489" i="8"/>
  <c r="E489" i="8"/>
  <c r="B490" i="8"/>
  <c r="C490" i="8"/>
  <c r="D490" i="8"/>
  <c r="E490" i="8"/>
  <c r="B491" i="8"/>
  <c r="C491" i="8"/>
  <c r="D491" i="8"/>
  <c r="E491" i="8"/>
  <c r="B492" i="8"/>
  <c r="C492" i="8"/>
  <c r="D492" i="8"/>
  <c r="E492" i="8"/>
  <c r="B493" i="8"/>
  <c r="C493" i="8"/>
  <c r="D493" i="8"/>
  <c r="E493" i="8"/>
  <c r="B494" i="8"/>
  <c r="C494" i="8"/>
  <c r="D494" i="8"/>
  <c r="E494" i="8"/>
  <c r="B495" i="8"/>
  <c r="C495" i="8"/>
  <c r="D495" i="8"/>
  <c r="E495" i="8"/>
  <c r="B496" i="8"/>
  <c r="C496" i="8"/>
  <c r="D496" i="8"/>
  <c r="E496" i="8"/>
  <c r="B497" i="8"/>
  <c r="C497" i="8"/>
  <c r="D497" i="8"/>
  <c r="E497" i="8"/>
  <c r="B498" i="8"/>
  <c r="C498" i="8"/>
  <c r="D498" i="8"/>
  <c r="E498" i="8"/>
  <c r="B499" i="8"/>
  <c r="C499" i="8"/>
  <c r="D499" i="8"/>
  <c r="E499" i="8"/>
  <c r="B500" i="8"/>
  <c r="C500" i="8"/>
  <c r="D500" i="8"/>
  <c r="E500" i="8"/>
  <c r="B501" i="8"/>
  <c r="C501" i="8"/>
  <c r="D501" i="8"/>
  <c r="E501" i="8"/>
  <c r="B502" i="8"/>
  <c r="C502" i="8"/>
  <c r="D502" i="8"/>
  <c r="E502" i="8"/>
  <c r="B503" i="8"/>
  <c r="C503" i="8"/>
  <c r="D503" i="8"/>
  <c r="E503" i="8"/>
  <c r="B504" i="8"/>
  <c r="C504" i="8"/>
  <c r="D504" i="8"/>
  <c r="E504" i="8"/>
  <c r="B505" i="8"/>
  <c r="C505" i="8"/>
  <c r="D505" i="8"/>
  <c r="E505" i="8"/>
  <c r="B506" i="8"/>
  <c r="C506" i="8"/>
  <c r="D506" i="8"/>
  <c r="E506" i="8"/>
  <c r="B507" i="8"/>
  <c r="C507" i="8"/>
  <c r="D507" i="8"/>
  <c r="E507" i="8"/>
  <c r="B508" i="8"/>
  <c r="C508" i="8"/>
  <c r="D508" i="8"/>
  <c r="E508" i="8"/>
  <c r="B509" i="8"/>
  <c r="C509" i="8"/>
  <c r="D509" i="8"/>
  <c r="E509" i="8"/>
  <c r="B510" i="8"/>
  <c r="C510" i="8"/>
  <c r="D510" i="8"/>
  <c r="E510" i="8"/>
  <c r="B511" i="8"/>
  <c r="C511" i="8"/>
  <c r="D511" i="8"/>
  <c r="E511" i="8"/>
  <c r="B512" i="8"/>
  <c r="C512" i="8"/>
  <c r="D512" i="8"/>
  <c r="E512" i="8"/>
  <c r="B513" i="8"/>
  <c r="C513" i="8"/>
  <c r="D513" i="8"/>
  <c r="E513" i="8"/>
  <c r="B514" i="8"/>
  <c r="C514" i="8"/>
  <c r="D514" i="8"/>
  <c r="E514" i="8"/>
  <c r="B515" i="8"/>
  <c r="C515" i="8"/>
  <c r="D515" i="8"/>
  <c r="E515" i="8"/>
  <c r="B516" i="8"/>
  <c r="C516" i="8"/>
  <c r="D516" i="8"/>
  <c r="E516" i="8"/>
  <c r="B517" i="8"/>
  <c r="C517" i="8"/>
  <c r="D517" i="8"/>
  <c r="E517" i="8"/>
  <c r="B518" i="8"/>
  <c r="C518" i="8"/>
  <c r="D518" i="8"/>
  <c r="E518" i="8"/>
  <c r="B519" i="8"/>
  <c r="C519" i="8"/>
  <c r="D519" i="8"/>
  <c r="E519" i="8"/>
  <c r="B520" i="8"/>
  <c r="C520" i="8"/>
  <c r="D520" i="8"/>
  <c r="E520" i="8"/>
  <c r="B521" i="8"/>
  <c r="C521" i="8"/>
  <c r="D521" i="8"/>
  <c r="E521" i="8"/>
  <c r="B522" i="8"/>
  <c r="C522" i="8"/>
  <c r="D522" i="8"/>
  <c r="E522" i="8"/>
  <c r="B523" i="8"/>
  <c r="C523" i="8"/>
  <c r="D523" i="8"/>
  <c r="E523" i="8"/>
  <c r="B524" i="8"/>
  <c r="C524" i="8"/>
  <c r="D524" i="8"/>
  <c r="E524" i="8"/>
  <c r="B525" i="8"/>
  <c r="C525" i="8"/>
  <c r="D525" i="8"/>
  <c r="E525" i="8"/>
  <c r="B526" i="8"/>
  <c r="C526" i="8"/>
  <c r="D526" i="8"/>
  <c r="E526" i="8"/>
  <c r="B527" i="8"/>
  <c r="C527" i="8"/>
  <c r="D527" i="8"/>
  <c r="E527" i="8"/>
  <c r="B528" i="8"/>
  <c r="C528" i="8"/>
  <c r="D528" i="8"/>
  <c r="E528" i="8"/>
  <c r="B529" i="8"/>
  <c r="C529" i="8"/>
  <c r="D529" i="8"/>
  <c r="E529" i="8"/>
  <c r="B530" i="8"/>
  <c r="C530" i="8"/>
  <c r="D530" i="8"/>
  <c r="E530" i="8"/>
  <c r="B531" i="8"/>
  <c r="C531" i="8"/>
  <c r="D531" i="8"/>
  <c r="E531" i="8"/>
  <c r="B532" i="8"/>
  <c r="C532" i="8"/>
  <c r="D532" i="8"/>
  <c r="E532" i="8"/>
  <c r="B533" i="8"/>
  <c r="C533" i="8"/>
  <c r="D533" i="8"/>
  <c r="E533" i="8"/>
  <c r="B534" i="8"/>
  <c r="C534" i="8"/>
  <c r="D534" i="8"/>
  <c r="E534" i="8"/>
  <c r="B535" i="8"/>
  <c r="C535" i="8"/>
  <c r="D535" i="8"/>
  <c r="E535" i="8"/>
  <c r="B536" i="8"/>
  <c r="C536" i="8"/>
  <c r="D536" i="8"/>
  <c r="E536" i="8"/>
  <c r="B537" i="8"/>
  <c r="C537" i="8"/>
  <c r="D537" i="8"/>
  <c r="E537" i="8"/>
  <c r="B538" i="8"/>
  <c r="C538" i="8"/>
  <c r="D538" i="8"/>
  <c r="E538" i="8"/>
  <c r="B539" i="8"/>
  <c r="C539" i="8"/>
  <c r="D539" i="8"/>
  <c r="E539" i="8"/>
  <c r="B540" i="8"/>
  <c r="C540" i="8"/>
  <c r="D540" i="8"/>
  <c r="E540" i="8"/>
  <c r="B541" i="8"/>
  <c r="C541" i="8"/>
  <c r="D541" i="8"/>
  <c r="E541" i="8"/>
  <c r="B542" i="8"/>
  <c r="C542" i="8"/>
  <c r="D542" i="8"/>
  <c r="E542" i="8"/>
  <c r="B543" i="8"/>
  <c r="C543" i="8"/>
  <c r="D543" i="8"/>
  <c r="E543" i="8"/>
  <c r="B544" i="8"/>
  <c r="C544" i="8"/>
  <c r="D544" i="8"/>
  <c r="E544" i="8"/>
  <c r="B545" i="8"/>
  <c r="C545" i="8"/>
  <c r="D545" i="8"/>
  <c r="E545" i="8"/>
  <c r="B546" i="8"/>
  <c r="C546" i="8"/>
  <c r="D546" i="8"/>
  <c r="E546" i="8"/>
  <c r="B547" i="8"/>
  <c r="C547" i="8"/>
  <c r="D547" i="8"/>
  <c r="E547" i="8"/>
  <c r="B548" i="8"/>
  <c r="C548" i="8"/>
  <c r="D548" i="8"/>
  <c r="E548" i="8"/>
  <c r="B549" i="8"/>
  <c r="C549" i="8"/>
  <c r="D549" i="8"/>
  <c r="E549" i="8"/>
  <c r="B550" i="8"/>
  <c r="C550" i="8"/>
  <c r="D550" i="8"/>
  <c r="E550" i="8"/>
  <c r="B551" i="8"/>
  <c r="C551" i="8"/>
  <c r="D551" i="8"/>
  <c r="E551" i="8"/>
  <c r="B552" i="8"/>
  <c r="C552" i="8"/>
  <c r="D552" i="8"/>
  <c r="E552" i="8"/>
  <c r="B553" i="8"/>
  <c r="C553" i="8"/>
  <c r="D553" i="8"/>
  <c r="E553" i="8"/>
  <c r="B554" i="8"/>
  <c r="C554" i="8"/>
  <c r="D554" i="8"/>
  <c r="E554" i="8"/>
  <c r="B555" i="8"/>
  <c r="C555" i="8"/>
  <c r="D555" i="8"/>
  <c r="E555" i="8"/>
  <c r="B556" i="8"/>
  <c r="C556" i="8"/>
  <c r="D556" i="8"/>
  <c r="E556" i="8"/>
  <c r="B557" i="8"/>
  <c r="C557" i="8"/>
  <c r="D557" i="8"/>
  <c r="E557" i="8"/>
  <c r="B558" i="8"/>
  <c r="C558" i="8"/>
  <c r="D558" i="8"/>
  <c r="E558" i="8"/>
  <c r="B559" i="8"/>
  <c r="C559" i="8"/>
  <c r="D559" i="8"/>
  <c r="E559" i="8"/>
  <c r="B560" i="8"/>
  <c r="C560" i="8"/>
  <c r="D560" i="8"/>
  <c r="E560" i="8"/>
  <c r="B561" i="8"/>
  <c r="C561" i="8"/>
  <c r="D561" i="8"/>
  <c r="E561" i="8"/>
  <c r="B562" i="8"/>
  <c r="C562" i="8"/>
  <c r="D562" i="8"/>
  <c r="E562" i="8"/>
  <c r="B563" i="8"/>
  <c r="C563" i="8"/>
  <c r="D563" i="8"/>
  <c r="E563" i="8"/>
  <c r="B564" i="8"/>
  <c r="C564" i="8"/>
  <c r="D564" i="8"/>
  <c r="E564" i="8"/>
  <c r="B565" i="8"/>
  <c r="C565" i="8"/>
  <c r="D565" i="8"/>
  <c r="E565" i="8"/>
  <c r="B566" i="8"/>
  <c r="C566" i="8"/>
  <c r="D566" i="8"/>
  <c r="E566" i="8"/>
  <c r="B567" i="8"/>
  <c r="C567" i="8"/>
  <c r="D567" i="8"/>
  <c r="E567" i="8"/>
  <c r="B568" i="8"/>
  <c r="C568" i="8"/>
  <c r="D568" i="8"/>
  <c r="E568" i="8"/>
  <c r="B569" i="8"/>
  <c r="C569" i="8"/>
  <c r="D569" i="8"/>
  <c r="E569" i="8"/>
  <c r="B570" i="8"/>
  <c r="C570" i="8"/>
  <c r="D570" i="8"/>
  <c r="E570" i="8"/>
  <c r="B571" i="8"/>
  <c r="C571" i="8"/>
  <c r="D571" i="8"/>
  <c r="E571" i="8"/>
  <c r="B572" i="8"/>
  <c r="C572" i="8"/>
  <c r="D572" i="8"/>
  <c r="E572" i="8"/>
  <c r="B573" i="8"/>
  <c r="C573" i="8"/>
  <c r="D573" i="8"/>
  <c r="E573" i="8"/>
  <c r="B574" i="8"/>
  <c r="C574" i="8"/>
  <c r="D574" i="8"/>
  <c r="E574" i="8"/>
  <c r="B575" i="8"/>
  <c r="C575" i="8"/>
  <c r="D575" i="8"/>
  <c r="E575" i="8"/>
  <c r="B576" i="8"/>
  <c r="C576" i="8"/>
  <c r="D576" i="8"/>
  <c r="E576" i="8"/>
  <c r="B577" i="8"/>
  <c r="C577" i="8"/>
  <c r="D577" i="8"/>
  <c r="E577" i="8"/>
  <c r="B578" i="8"/>
  <c r="C578" i="8"/>
  <c r="D578" i="8"/>
  <c r="E578" i="8"/>
  <c r="B579" i="8"/>
  <c r="C579" i="8"/>
  <c r="D579" i="8"/>
  <c r="E579" i="8"/>
  <c r="B580" i="8"/>
  <c r="C580" i="8"/>
  <c r="D580" i="8"/>
  <c r="E580" i="8"/>
  <c r="B581" i="8"/>
  <c r="C581" i="8"/>
  <c r="D581" i="8"/>
  <c r="E581" i="8"/>
  <c r="B582" i="8"/>
  <c r="C582" i="8"/>
  <c r="D582" i="8"/>
  <c r="E582" i="8"/>
  <c r="B583" i="8"/>
  <c r="C583" i="8"/>
  <c r="D583" i="8"/>
  <c r="E583" i="8"/>
  <c r="B584" i="8"/>
  <c r="C584" i="8"/>
  <c r="D584" i="8"/>
  <c r="E584" i="8"/>
  <c r="B585" i="8"/>
  <c r="C585" i="8"/>
  <c r="D585" i="8"/>
  <c r="E585" i="8"/>
  <c r="B586" i="8"/>
  <c r="C586" i="8"/>
  <c r="D586" i="8"/>
  <c r="E586" i="8"/>
  <c r="B587" i="8"/>
  <c r="C587" i="8"/>
  <c r="D587" i="8"/>
  <c r="E587" i="8"/>
  <c r="B588" i="8"/>
  <c r="C588" i="8"/>
  <c r="D588" i="8"/>
  <c r="E588" i="8"/>
  <c r="B589" i="8"/>
  <c r="C589" i="8"/>
  <c r="D589" i="8"/>
  <c r="E589" i="8"/>
  <c r="B590" i="8"/>
  <c r="C590" i="8"/>
  <c r="D590" i="8"/>
  <c r="E590" i="8"/>
  <c r="B591" i="8"/>
  <c r="C591" i="8"/>
  <c r="D591" i="8"/>
  <c r="E591" i="8"/>
  <c r="B592" i="8"/>
  <c r="C592" i="8"/>
  <c r="D592" i="8"/>
  <c r="E592" i="8"/>
  <c r="B593" i="8"/>
  <c r="C593" i="8"/>
  <c r="D593" i="8"/>
  <c r="E593" i="8"/>
  <c r="B594" i="8"/>
  <c r="C594" i="8"/>
  <c r="D594" i="8"/>
  <c r="E594" i="8"/>
  <c r="B595" i="8"/>
  <c r="C595" i="8"/>
  <c r="D595" i="8"/>
  <c r="E595" i="8"/>
  <c r="B596" i="8"/>
  <c r="C596" i="8"/>
  <c r="D596" i="8"/>
  <c r="E596" i="8"/>
  <c r="B597" i="8"/>
  <c r="C597" i="8"/>
  <c r="D597" i="8"/>
  <c r="E597" i="8"/>
  <c r="B598" i="8"/>
  <c r="C598" i="8"/>
  <c r="D598" i="8"/>
  <c r="E598" i="8"/>
  <c r="B599" i="8"/>
  <c r="C599" i="8"/>
  <c r="D599" i="8"/>
  <c r="E599" i="8"/>
  <c r="B600" i="8"/>
  <c r="C600" i="8"/>
  <c r="D600" i="8"/>
  <c r="E600" i="8"/>
  <c r="B601" i="8"/>
  <c r="C601" i="8"/>
  <c r="D601" i="8"/>
  <c r="E601" i="8"/>
  <c r="B602" i="8"/>
  <c r="C602" i="8"/>
  <c r="D602" i="8"/>
  <c r="E602" i="8"/>
  <c r="B603" i="8"/>
  <c r="C603" i="8"/>
  <c r="D603" i="8"/>
  <c r="E603" i="8"/>
  <c r="B604" i="8"/>
  <c r="C604" i="8"/>
  <c r="D604" i="8"/>
  <c r="E604" i="8"/>
  <c r="B605" i="8"/>
  <c r="C605" i="8"/>
  <c r="D605" i="8"/>
  <c r="E605" i="8"/>
  <c r="B606" i="8"/>
  <c r="C606" i="8"/>
  <c r="D606" i="8"/>
  <c r="E606" i="8"/>
  <c r="B607" i="8"/>
  <c r="C607" i="8"/>
  <c r="D607" i="8"/>
  <c r="E607" i="8"/>
  <c r="B608" i="8"/>
  <c r="C608" i="8"/>
  <c r="D608" i="8"/>
  <c r="E608" i="8"/>
  <c r="B609" i="8"/>
  <c r="C609" i="8"/>
  <c r="D609" i="8"/>
  <c r="E609" i="8"/>
  <c r="B610" i="8"/>
  <c r="C610" i="8"/>
  <c r="D610" i="8"/>
  <c r="E610" i="8"/>
  <c r="B611" i="8"/>
  <c r="C611" i="8"/>
  <c r="D611" i="8"/>
  <c r="E611" i="8"/>
  <c r="B612" i="8"/>
  <c r="C612" i="8"/>
  <c r="D612" i="8"/>
  <c r="E612" i="8"/>
  <c r="B613" i="8"/>
  <c r="C613" i="8"/>
  <c r="D613" i="8"/>
  <c r="E613" i="8"/>
  <c r="B614" i="8"/>
  <c r="C614" i="8"/>
  <c r="D614" i="8"/>
  <c r="E614" i="8"/>
  <c r="B615" i="8"/>
  <c r="C615" i="8"/>
  <c r="D615" i="8"/>
  <c r="E615" i="8"/>
  <c r="B616" i="8"/>
  <c r="C616" i="8"/>
  <c r="D616" i="8"/>
  <c r="E616" i="8"/>
  <c r="B617" i="8"/>
  <c r="C617" i="8"/>
  <c r="D617" i="8"/>
  <c r="E617" i="8"/>
  <c r="B618" i="8"/>
  <c r="C618" i="8"/>
  <c r="D618" i="8"/>
  <c r="E618" i="8"/>
  <c r="B619" i="8"/>
  <c r="C619" i="8"/>
  <c r="D619" i="8"/>
  <c r="E619" i="8"/>
  <c r="B620" i="8"/>
  <c r="C620" i="8"/>
  <c r="D620" i="8"/>
  <c r="E620" i="8"/>
  <c r="B621" i="8"/>
  <c r="C621" i="8"/>
  <c r="D621" i="8"/>
  <c r="E621" i="8"/>
  <c r="B622" i="8"/>
  <c r="C622" i="8"/>
  <c r="D622" i="8"/>
  <c r="E622" i="8"/>
  <c r="B623" i="8"/>
  <c r="C623" i="8"/>
  <c r="D623" i="8"/>
  <c r="E623" i="8"/>
  <c r="B624" i="8"/>
  <c r="C624" i="8"/>
  <c r="D624" i="8"/>
  <c r="E624" i="8"/>
  <c r="B625" i="8"/>
  <c r="C625" i="8"/>
  <c r="D625" i="8"/>
  <c r="E625" i="8"/>
  <c r="B626" i="8"/>
  <c r="C626" i="8"/>
  <c r="D626" i="8"/>
  <c r="E626" i="8"/>
  <c r="B627" i="8"/>
  <c r="C627" i="8"/>
  <c r="D627" i="8"/>
  <c r="E627" i="8"/>
  <c r="B628" i="8"/>
  <c r="C628" i="8"/>
  <c r="D628" i="8"/>
  <c r="E628" i="8"/>
  <c r="B629" i="8"/>
  <c r="C629" i="8"/>
  <c r="D629" i="8"/>
  <c r="E629" i="8"/>
  <c r="B630" i="8"/>
  <c r="C630" i="8"/>
  <c r="D630" i="8"/>
  <c r="E630" i="8"/>
  <c r="B631" i="8"/>
  <c r="C631" i="8"/>
  <c r="D631" i="8"/>
  <c r="E631" i="8"/>
  <c r="B632" i="8"/>
  <c r="C632" i="8"/>
  <c r="D632" i="8"/>
  <c r="E632" i="8"/>
  <c r="B633" i="8"/>
  <c r="C633" i="8"/>
  <c r="D633" i="8"/>
  <c r="E633" i="8"/>
  <c r="B634" i="8"/>
  <c r="C634" i="8"/>
  <c r="D634" i="8"/>
  <c r="E634" i="8"/>
  <c r="B635" i="8"/>
  <c r="C635" i="8"/>
  <c r="D635" i="8"/>
  <c r="E635" i="8"/>
  <c r="B636" i="8"/>
  <c r="C636" i="8"/>
  <c r="D636" i="8"/>
  <c r="E636" i="8"/>
  <c r="B637" i="8"/>
  <c r="C637" i="8"/>
  <c r="D637" i="8"/>
  <c r="E637" i="8"/>
  <c r="B638" i="8"/>
  <c r="C638" i="8"/>
  <c r="D638" i="8"/>
  <c r="E638" i="8"/>
  <c r="B639" i="8"/>
  <c r="C639" i="8"/>
  <c r="D639" i="8"/>
  <c r="E639" i="8"/>
  <c r="B640" i="8"/>
  <c r="C640" i="8"/>
  <c r="D640" i="8"/>
  <c r="E640" i="8"/>
  <c r="B641" i="8"/>
  <c r="C641" i="8"/>
  <c r="D641" i="8"/>
  <c r="E641" i="8"/>
  <c r="B642" i="8"/>
  <c r="C642" i="8"/>
  <c r="D642" i="8"/>
  <c r="E642" i="8"/>
  <c r="B643" i="8"/>
  <c r="C643" i="8"/>
  <c r="D643" i="8"/>
  <c r="E643" i="8"/>
  <c r="B644" i="8"/>
  <c r="C644" i="8"/>
  <c r="D644" i="8"/>
  <c r="E644" i="8"/>
  <c r="B645" i="8"/>
  <c r="C645" i="8"/>
  <c r="D645" i="8"/>
  <c r="E645" i="8"/>
  <c r="B646" i="8"/>
  <c r="C646" i="8"/>
  <c r="D646" i="8"/>
  <c r="E646" i="8"/>
  <c r="B647" i="8"/>
  <c r="C647" i="8"/>
  <c r="D647" i="8"/>
  <c r="E647" i="8"/>
  <c r="B648" i="8"/>
  <c r="C648" i="8"/>
  <c r="D648" i="8"/>
  <c r="E648" i="8"/>
  <c r="B649" i="8"/>
  <c r="C649" i="8"/>
  <c r="D649" i="8"/>
  <c r="E649" i="8"/>
  <c r="B650" i="8"/>
  <c r="C650" i="8"/>
  <c r="D650" i="8"/>
  <c r="E650" i="8"/>
  <c r="B651" i="8"/>
  <c r="C651" i="8"/>
  <c r="D651" i="8"/>
  <c r="E651" i="8"/>
  <c r="B652" i="8"/>
  <c r="C652" i="8"/>
  <c r="D652" i="8"/>
  <c r="E652" i="8"/>
  <c r="B653" i="8"/>
  <c r="C653" i="8"/>
  <c r="D653" i="8"/>
  <c r="E653" i="8"/>
  <c r="B654" i="8"/>
  <c r="C654" i="8"/>
  <c r="D654" i="8"/>
  <c r="E654" i="8"/>
  <c r="B655" i="8"/>
  <c r="C655" i="8"/>
  <c r="D655" i="8"/>
  <c r="E655" i="8"/>
  <c r="B656" i="8"/>
  <c r="C656" i="8"/>
  <c r="D656" i="8"/>
  <c r="E656" i="8"/>
  <c r="B657" i="8"/>
  <c r="C657" i="8"/>
  <c r="D657" i="8"/>
  <c r="E657" i="8"/>
  <c r="B658" i="8"/>
  <c r="C658" i="8"/>
  <c r="D658" i="8"/>
  <c r="E658" i="8"/>
  <c r="B659" i="8"/>
  <c r="C659" i="8"/>
  <c r="D659" i="8"/>
  <c r="E659" i="8"/>
  <c r="B660" i="8"/>
  <c r="C660" i="8"/>
  <c r="D660" i="8"/>
  <c r="E660" i="8"/>
  <c r="B661" i="8"/>
  <c r="C661" i="8"/>
  <c r="D661" i="8"/>
  <c r="E661" i="8"/>
  <c r="B662" i="8"/>
  <c r="C662" i="8"/>
  <c r="D662" i="8"/>
  <c r="E662" i="8"/>
  <c r="B663" i="8"/>
  <c r="C663" i="8"/>
  <c r="D663" i="8"/>
  <c r="E663" i="8"/>
  <c r="B664" i="8"/>
  <c r="C664" i="8"/>
  <c r="D664" i="8"/>
  <c r="E664" i="8"/>
  <c r="B665" i="8"/>
  <c r="C665" i="8"/>
  <c r="D665" i="8"/>
  <c r="E665" i="8"/>
  <c r="B666" i="8"/>
  <c r="C666" i="8"/>
  <c r="D666" i="8"/>
  <c r="E666" i="8"/>
  <c r="B667" i="8"/>
  <c r="C667" i="8"/>
  <c r="D667" i="8"/>
  <c r="E667" i="8"/>
  <c r="B668" i="8"/>
  <c r="C668" i="8"/>
  <c r="D668" i="8"/>
  <c r="E668" i="8"/>
  <c r="B669" i="8"/>
  <c r="C669" i="8"/>
  <c r="D669" i="8"/>
  <c r="E669" i="8"/>
  <c r="B670" i="8"/>
  <c r="C670" i="8"/>
  <c r="D670" i="8"/>
  <c r="E670" i="8"/>
  <c r="B671" i="8"/>
  <c r="C671" i="8"/>
  <c r="D671" i="8"/>
  <c r="E671" i="8"/>
  <c r="B672" i="8"/>
  <c r="C672" i="8"/>
  <c r="D672" i="8"/>
  <c r="E672" i="8"/>
  <c r="B673" i="8"/>
  <c r="C673" i="8"/>
  <c r="D673" i="8"/>
  <c r="E673" i="8"/>
  <c r="B674" i="8"/>
  <c r="C674" i="8"/>
  <c r="D674" i="8"/>
  <c r="E674" i="8"/>
  <c r="B675" i="8"/>
  <c r="C675" i="8"/>
  <c r="D675" i="8"/>
  <c r="E675" i="8"/>
  <c r="B676" i="8"/>
  <c r="C676" i="8"/>
  <c r="D676" i="8"/>
  <c r="E676" i="8"/>
  <c r="B677" i="8"/>
  <c r="C677" i="8"/>
  <c r="D677" i="8"/>
  <c r="E677" i="8"/>
  <c r="B678" i="8"/>
  <c r="C678" i="8"/>
  <c r="D678" i="8"/>
  <c r="E678" i="8"/>
  <c r="B679" i="8"/>
  <c r="C679" i="8"/>
  <c r="D679" i="8"/>
  <c r="E679" i="8"/>
  <c r="B680" i="8"/>
  <c r="C680" i="8"/>
  <c r="D680" i="8"/>
  <c r="E680" i="8"/>
  <c r="B681" i="8"/>
  <c r="C681" i="8"/>
  <c r="D681" i="8"/>
  <c r="E681" i="8"/>
  <c r="B682" i="8"/>
  <c r="C682" i="8"/>
  <c r="D682" i="8"/>
  <c r="E682" i="8"/>
  <c r="B683" i="8"/>
  <c r="C683" i="8"/>
  <c r="D683" i="8"/>
  <c r="E683" i="8"/>
  <c r="B684" i="8"/>
  <c r="C684" i="8"/>
  <c r="D684" i="8"/>
  <c r="E684" i="8"/>
  <c r="B685" i="8"/>
  <c r="C685" i="8"/>
  <c r="D685" i="8"/>
  <c r="E685" i="8"/>
  <c r="B686" i="8"/>
  <c r="C686" i="8"/>
  <c r="D686" i="8"/>
  <c r="E686" i="8"/>
  <c r="B687" i="8"/>
  <c r="C687" i="8"/>
  <c r="D687" i="8"/>
  <c r="E687" i="8"/>
  <c r="B688" i="8"/>
  <c r="C688" i="8"/>
  <c r="D688" i="8"/>
  <c r="E688" i="8"/>
  <c r="B689" i="8"/>
  <c r="C689" i="8"/>
  <c r="D689" i="8"/>
  <c r="E689" i="8"/>
  <c r="B690" i="8"/>
  <c r="C690" i="8"/>
  <c r="D690" i="8"/>
  <c r="E690" i="8"/>
  <c r="B691" i="8"/>
  <c r="C691" i="8"/>
  <c r="D691" i="8"/>
  <c r="E691" i="8"/>
  <c r="B692" i="8"/>
  <c r="C692" i="8"/>
  <c r="D692" i="8"/>
  <c r="E692" i="8"/>
  <c r="B693" i="8"/>
  <c r="C693" i="8"/>
  <c r="D693" i="8"/>
  <c r="E693" i="8"/>
  <c r="B694" i="8"/>
  <c r="C694" i="8"/>
  <c r="D694" i="8"/>
  <c r="E694" i="8"/>
  <c r="B695" i="8"/>
  <c r="C695" i="8"/>
  <c r="D695" i="8"/>
  <c r="E695" i="8"/>
  <c r="B696" i="8"/>
  <c r="C696" i="8"/>
  <c r="D696" i="8"/>
  <c r="E696" i="8"/>
  <c r="B697" i="8"/>
  <c r="C697" i="8"/>
  <c r="D697" i="8"/>
  <c r="E697" i="8"/>
  <c r="B698" i="8"/>
  <c r="C698" i="8"/>
  <c r="D698" i="8"/>
  <c r="E698" i="8"/>
  <c r="B699" i="8"/>
  <c r="C699" i="8"/>
  <c r="D699" i="8"/>
  <c r="E699" i="8"/>
  <c r="B700" i="8"/>
  <c r="C700" i="8"/>
  <c r="D700" i="8"/>
  <c r="E700" i="8"/>
  <c r="B701" i="8"/>
  <c r="C701" i="8"/>
  <c r="D701" i="8"/>
  <c r="E701" i="8"/>
  <c r="B702" i="8"/>
  <c r="C702" i="8"/>
  <c r="D702" i="8"/>
  <c r="E702" i="8"/>
  <c r="B703" i="8"/>
  <c r="C703" i="8"/>
  <c r="D703" i="8"/>
  <c r="E703" i="8"/>
  <c r="B704" i="8"/>
  <c r="C704" i="8"/>
  <c r="D704" i="8"/>
  <c r="E704" i="8"/>
  <c r="B705" i="8"/>
  <c r="C705" i="8"/>
  <c r="D705" i="8"/>
  <c r="E705" i="8"/>
  <c r="B706" i="8"/>
  <c r="C706" i="8"/>
  <c r="D706" i="8"/>
  <c r="E706" i="8"/>
  <c r="B707" i="8"/>
  <c r="C707" i="8"/>
  <c r="D707" i="8"/>
  <c r="E707" i="8"/>
  <c r="B708" i="8"/>
  <c r="C708" i="8"/>
  <c r="D708" i="8"/>
  <c r="E708" i="8"/>
  <c r="B709" i="8"/>
  <c r="C709" i="8"/>
  <c r="D709" i="8"/>
  <c r="E709" i="8"/>
  <c r="B710" i="8"/>
  <c r="C710" i="8"/>
  <c r="D710" i="8"/>
  <c r="E710" i="8"/>
  <c r="B711" i="8"/>
  <c r="C711" i="8"/>
  <c r="D711" i="8"/>
  <c r="E711" i="8"/>
  <c r="B712" i="8"/>
  <c r="C712" i="8"/>
  <c r="D712" i="8"/>
  <c r="E712" i="8"/>
  <c r="B713" i="8"/>
  <c r="C713" i="8"/>
  <c r="D713" i="8"/>
  <c r="E713" i="8"/>
  <c r="B714" i="8"/>
  <c r="C714" i="8"/>
  <c r="D714" i="8"/>
  <c r="E714" i="8"/>
  <c r="B715" i="8"/>
  <c r="C715" i="8"/>
  <c r="D715" i="8"/>
  <c r="E715" i="8"/>
  <c r="B716" i="8"/>
  <c r="C716" i="8"/>
  <c r="D716" i="8"/>
  <c r="E716" i="8"/>
  <c r="B717" i="8"/>
  <c r="C717" i="8"/>
  <c r="D717" i="8"/>
  <c r="E717" i="8"/>
  <c r="B718" i="8"/>
  <c r="C718" i="8"/>
  <c r="D718" i="8"/>
  <c r="E718" i="8"/>
  <c r="B719" i="8"/>
  <c r="C719" i="8"/>
  <c r="D719" i="8"/>
  <c r="E719" i="8"/>
  <c r="B720" i="8"/>
  <c r="C720" i="8"/>
  <c r="D720" i="8"/>
  <c r="E720" i="8"/>
  <c r="B721" i="8"/>
  <c r="C721" i="8"/>
  <c r="D721" i="8"/>
  <c r="E721" i="8"/>
  <c r="B722" i="8"/>
  <c r="C722" i="8"/>
  <c r="D722" i="8"/>
  <c r="E722" i="8"/>
  <c r="B723" i="8"/>
  <c r="C723" i="8"/>
  <c r="D723" i="8"/>
  <c r="E723" i="8"/>
  <c r="B724" i="8"/>
  <c r="C724" i="8"/>
  <c r="D724" i="8"/>
  <c r="E724" i="8"/>
  <c r="B725" i="8"/>
  <c r="C725" i="8"/>
  <c r="D725" i="8"/>
  <c r="E725" i="8"/>
  <c r="B726" i="8"/>
  <c r="C726" i="8"/>
  <c r="D726" i="8"/>
  <c r="E726" i="8"/>
  <c r="B727" i="8"/>
  <c r="C727" i="8"/>
  <c r="D727" i="8"/>
  <c r="E727" i="8"/>
  <c r="B728" i="8"/>
  <c r="C728" i="8"/>
  <c r="D728" i="8"/>
  <c r="E728" i="8"/>
  <c r="B729" i="8"/>
  <c r="C729" i="8"/>
  <c r="D729" i="8"/>
  <c r="E729" i="8"/>
  <c r="B730" i="8"/>
  <c r="C730" i="8"/>
  <c r="D730" i="8"/>
  <c r="E730" i="8"/>
  <c r="B731" i="8"/>
  <c r="C731" i="8"/>
  <c r="D731" i="8"/>
  <c r="E731" i="8"/>
  <c r="B732" i="8"/>
  <c r="C732" i="8"/>
  <c r="D732" i="8"/>
  <c r="E732" i="8"/>
  <c r="B733" i="8"/>
  <c r="C733" i="8"/>
  <c r="D733" i="8"/>
  <c r="E733" i="8"/>
  <c r="B734" i="8"/>
  <c r="C734" i="8"/>
  <c r="D734" i="8"/>
  <c r="E734" i="8"/>
  <c r="B735" i="8"/>
  <c r="C735" i="8"/>
  <c r="D735" i="8"/>
  <c r="E735" i="8"/>
  <c r="B736" i="8"/>
  <c r="C736" i="8"/>
  <c r="D736" i="8"/>
  <c r="E736" i="8"/>
  <c r="B737" i="8"/>
  <c r="C737" i="8"/>
  <c r="D737" i="8"/>
  <c r="E737" i="8"/>
  <c r="B738" i="8"/>
  <c r="C738" i="8"/>
  <c r="D738" i="8"/>
  <c r="E738" i="8"/>
  <c r="B739" i="8"/>
  <c r="C739" i="8"/>
  <c r="D739" i="8"/>
  <c r="E739" i="8"/>
  <c r="B740" i="8"/>
  <c r="C740" i="8"/>
  <c r="D740" i="8"/>
  <c r="E740" i="8"/>
  <c r="B741" i="8"/>
  <c r="C741" i="8"/>
  <c r="D741" i="8"/>
  <c r="E741" i="8"/>
  <c r="B742" i="8"/>
  <c r="C742" i="8"/>
  <c r="D742" i="8"/>
  <c r="E742" i="8"/>
  <c r="B743" i="8"/>
  <c r="C743" i="8"/>
  <c r="D743" i="8"/>
  <c r="E743" i="8"/>
  <c r="B744" i="8"/>
  <c r="C744" i="8"/>
  <c r="D744" i="8"/>
  <c r="E744" i="8"/>
  <c r="B745" i="8"/>
  <c r="C745" i="8"/>
  <c r="D745" i="8"/>
  <c r="E745" i="8"/>
  <c r="B746" i="8"/>
  <c r="C746" i="8"/>
  <c r="D746" i="8"/>
  <c r="E746" i="8"/>
  <c r="B747" i="8"/>
  <c r="C747" i="8"/>
  <c r="D747" i="8"/>
  <c r="E747" i="8"/>
  <c r="B748" i="8"/>
  <c r="C748" i="8"/>
  <c r="D748" i="8"/>
  <c r="E748" i="8"/>
  <c r="B749" i="8"/>
  <c r="C749" i="8"/>
  <c r="D749" i="8"/>
  <c r="E749" i="8"/>
  <c r="B750" i="8"/>
  <c r="C750" i="8"/>
  <c r="D750" i="8"/>
  <c r="E750" i="8"/>
  <c r="B751" i="8"/>
  <c r="C751" i="8"/>
  <c r="D751" i="8"/>
  <c r="E751" i="8"/>
  <c r="B752" i="8"/>
  <c r="C752" i="8"/>
  <c r="D752" i="8"/>
  <c r="E752" i="8"/>
  <c r="B753" i="8"/>
  <c r="C753" i="8"/>
  <c r="D753" i="8"/>
  <c r="E753" i="8"/>
  <c r="B754" i="8"/>
  <c r="C754" i="8"/>
  <c r="D754" i="8"/>
  <c r="E754" i="8"/>
  <c r="B755" i="8"/>
  <c r="C755" i="8"/>
  <c r="D755" i="8"/>
  <c r="E755" i="8"/>
  <c r="B756" i="8"/>
  <c r="C756" i="8"/>
  <c r="D756" i="8"/>
  <c r="E756" i="8"/>
  <c r="B757" i="8"/>
  <c r="C757" i="8"/>
  <c r="D757" i="8"/>
  <c r="E757" i="8"/>
  <c r="B758" i="8"/>
  <c r="C758" i="8"/>
  <c r="D758" i="8"/>
  <c r="E758" i="8"/>
  <c r="B759" i="8"/>
  <c r="C759" i="8"/>
  <c r="D759" i="8"/>
  <c r="E759" i="8"/>
  <c r="B760" i="8"/>
  <c r="C760" i="8"/>
  <c r="D760" i="8"/>
  <c r="E760" i="8"/>
  <c r="B761" i="8"/>
  <c r="C761" i="8"/>
  <c r="D761" i="8"/>
  <c r="E761" i="8"/>
  <c r="B762" i="8"/>
  <c r="C762" i="8"/>
  <c r="D762" i="8"/>
  <c r="E762" i="8"/>
  <c r="B763" i="8"/>
  <c r="C763" i="8"/>
  <c r="D763" i="8"/>
  <c r="E763" i="8"/>
  <c r="B764" i="8"/>
  <c r="C764" i="8"/>
  <c r="D764" i="8"/>
  <c r="E764" i="8"/>
  <c r="B765" i="8"/>
  <c r="C765" i="8"/>
  <c r="D765" i="8"/>
  <c r="E765" i="8"/>
  <c r="B766" i="8"/>
  <c r="C766" i="8"/>
  <c r="D766" i="8"/>
  <c r="E766" i="8"/>
  <c r="B767" i="8"/>
  <c r="C767" i="8"/>
  <c r="D767" i="8"/>
  <c r="E767" i="8"/>
  <c r="B768" i="8"/>
  <c r="C768" i="8"/>
  <c r="D768" i="8"/>
  <c r="E768" i="8"/>
  <c r="B769" i="8"/>
  <c r="C769" i="8"/>
  <c r="D769" i="8"/>
  <c r="E769" i="8"/>
  <c r="B770" i="8"/>
  <c r="C770" i="8"/>
  <c r="D770" i="8"/>
  <c r="E770" i="8"/>
  <c r="B771" i="8"/>
  <c r="C771" i="8"/>
  <c r="D771" i="8"/>
  <c r="E771" i="8"/>
  <c r="B772" i="8"/>
  <c r="C772" i="8"/>
  <c r="D772" i="8"/>
  <c r="E772" i="8"/>
  <c r="B773" i="8"/>
  <c r="C773" i="8"/>
  <c r="D773" i="8"/>
  <c r="E773" i="8"/>
  <c r="B774" i="8"/>
  <c r="C774" i="8"/>
  <c r="D774" i="8"/>
  <c r="E774" i="8"/>
  <c r="B775" i="8"/>
  <c r="C775" i="8"/>
  <c r="D775" i="8"/>
  <c r="E775" i="8"/>
  <c r="B776" i="8"/>
  <c r="C776" i="8"/>
  <c r="D776" i="8"/>
  <c r="E776" i="8"/>
  <c r="B777" i="8"/>
  <c r="C777" i="8"/>
  <c r="D777" i="8"/>
  <c r="E777" i="8"/>
  <c r="B778" i="8"/>
  <c r="C778" i="8"/>
  <c r="D778" i="8"/>
  <c r="E778" i="8"/>
  <c r="B779" i="8"/>
  <c r="C779" i="8"/>
  <c r="D779" i="8"/>
  <c r="E779" i="8"/>
  <c r="B780" i="8"/>
  <c r="C780" i="8"/>
  <c r="D780" i="8"/>
  <c r="E780" i="8"/>
  <c r="B781" i="8"/>
  <c r="C781" i="8"/>
  <c r="D781" i="8"/>
  <c r="E781" i="8"/>
  <c r="B782" i="8"/>
  <c r="C782" i="8"/>
  <c r="D782" i="8"/>
  <c r="E782" i="8"/>
  <c r="B783" i="8"/>
  <c r="C783" i="8"/>
  <c r="D783" i="8"/>
  <c r="E783" i="8"/>
  <c r="B784" i="8"/>
  <c r="C784" i="8"/>
  <c r="D784" i="8"/>
  <c r="E784" i="8"/>
  <c r="B785" i="8"/>
  <c r="C785" i="8"/>
  <c r="D785" i="8"/>
  <c r="E785" i="8"/>
  <c r="B786" i="8"/>
  <c r="C786" i="8"/>
  <c r="D786" i="8"/>
  <c r="E786" i="8"/>
  <c r="B787" i="8"/>
  <c r="C787" i="8"/>
  <c r="D787" i="8"/>
  <c r="E787" i="8"/>
  <c r="B788" i="8"/>
  <c r="C788" i="8"/>
  <c r="D788" i="8"/>
  <c r="E788" i="8"/>
  <c r="B789" i="8"/>
  <c r="C789" i="8"/>
  <c r="D789" i="8"/>
  <c r="E789" i="8"/>
  <c r="B790" i="8"/>
  <c r="C790" i="8"/>
  <c r="D790" i="8"/>
  <c r="E790" i="8"/>
  <c r="B791" i="8"/>
  <c r="C791" i="8"/>
  <c r="D791" i="8"/>
  <c r="E791" i="8"/>
  <c r="B792" i="8"/>
  <c r="C792" i="8"/>
  <c r="D792" i="8"/>
  <c r="E792" i="8"/>
  <c r="B793" i="8"/>
  <c r="C793" i="8"/>
  <c r="D793" i="8"/>
  <c r="E793" i="8"/>
  <c r="B794" i="8"/>
  <c r="C794" i="8"/>
  <c r="D794" i="8"/>
  <c r="E794" i="8"/>
  <c r="B795" i="8"/>
  <c r="C795" i="8"/>
  <c r="D795" i="8"/>
  <c r="E795" i="8"/>
  <c r="B796" i="8"/>
  <c r="C796" i="8"/>
  <c r="D796" i="8"/>
  <c r="E796" i="8"/>
  <c r="B797" i="8"/>
  <c r="C797" i="8"/>
  <c r="D797" i="8"/>
  <c r="E797" i="8"/>
  <c r="B798" i="8"/>
  <c r="C798" i="8"/>
  <c r="D798" i="8"/>
  <c r="E798" i="8"/>
  <c r="B799" i="8"/>
  <c r="C799" i="8"/>
  <c r="D799" i="8"/>
  <c r="E799" i="8"/>
  <c r="B800" i="8"/>
  <c r="C800" i="8"/>
  <c r="D800" i="8"/>
  <c r="E800" i="8"/>
  <c r="B801" i="8"/>
  <c r="C801" i="8"/>
  <c r="D801" i="8"/>
  <c r="E801" i="8"/>
  <c r="B802" i="8"/>
  <c r="C802" i="8"/>
  <c r="D802" i="8"/>
  <c r="E802" i="8"/>
  <c r="B803" i="8"/>
  <c r="C803" i="8"/>
  <c r="D803" i="8"/>
  <c r="E803" i="8"/>
  <c r="B804" i="8"/>
  <c r="C804" i="8"/>
  <c r="D804" i="8"/>
  <c r="E804" i="8"/>
  <c r="B805" i="8"/>
  <c r="C805" i="8"/>
  <c r="D805" i="8"/>
  <c r="E805" i="8"/>
  <c r="B806" i="8"/>
  <c r="C806" i="8"/>
  <c r="D806" i="8"/>
  <c r="E806" i="8"/>
  <c r="B807" i="8"/>
  <c r="C807" i="8"/>
  <c r="D807" i="8"/>
  <c r="E807" i="8"/>
  <c r="B808" i="8"/>
  <c r="C808" i="8"/>
  <c r="D808" i="8"/>
  <c r="E808" i="8"/>
  <c r="B809" i="8"/>
  <c r="C809" i="8"/>
  <c r="D809" i="8"/>
  <c r="E809" i="8"/>
  <c r="B810" i="8"/>
  <c r="C810" i="8"/>
  <c r="D810" i="8"/>
  <c r="E810" i="8"/>
  <c r="B811" i="8"/>
  <c r="C811" i="8"/>
  <c r="D811" i="8"/>
  <c r="E811" i="8"/>
  <c r="B812" i="8"/>
  <c r="C812" i="8"/>
  <c r="D812" i="8"/>
  <c r="E812" i="8"/>
  <c r="B813" i="8"/>
  <c r="C813" i="8"/>
  <c r="D813" i="8"/>
  <c r="E813" i="8"/>
  <c r="B814" i="8"/>
  <c r="C814" i="8"/>
  <c r="D814" i="8"/>
  <c r="E814" i="8"/>
  <c r="B815" i="8"/>
  <c r="C815" i="8"/>
  <c r="D815" i="8"/>
  <c r="E815" i="8"/>
  <c r="B816" i="8"/>
  <c r="C816" i="8"/>
  <c r="D816" i="8"/>
  <c r="E816" i="8"/>
  <c r="B817" i="8"/>
  <c r="C817" i="8"/>
  <c r="D817" i="8"/>
  <c r="E817" i="8"/>
  <c r="B818" i="8"/>
  <c r="C818" i="8"/>
  <c r="D818" i="8"/>
  <c r="E818" i="8"/>
  <c r="B819" i="8"/>
  <c r="C819" i="8"/>
  <c r="D819" i="8"/>
  <c r="E819" i="8"/>
  <c r="B820" i="8"/>
  <c r="C820" i="8"/>
  <c r="D820" i="8"/>
  <c r="E820" i="8"/>
  <c r="B821" i="8"/>
  <c r="C821" i="8"/>
  <c r="D821" i="8"/>
  <c r="E821" i="8"/>
  <c r="B822" i="8"/>
  <c r="C822" i="8"/>
  <c r="D822" i="8"/>
  <c r="E822" i="8"/>
  <c r="B823" i="8"/>
  <c r="C823" i="8"/>
  <c r="D823" i="8"/>
  <c r="E823" i="8"/>
  <c r="B824" i="8"/>
  <c r="C824" i="8"/>
  <c r="D824" i="8"/>
  <c r="E824" i="8"/>
  <c r="B825" i="8"/>
  <c r="C825" i="8"/>
  <c r="D825" i="8"/>
  <c r="E825" i="8"/>
  <c r="B826" i="8"/>
  <c r="C826" i="8"/>
  <c r="D826" i="8"/>
  <c r="E826" i="8"/>
  <c r="B827" i="8"/>
  <c r="C827" i="8"/>
  <c r="D827" i="8"/>
  <c r="E827" i="8"/>
  <c r="B828" i="8"/>
  <c r="C828" i="8"/>
  <c r="D828" i="8"/>
  <c r="E828" i="8"/>
  <c r="B829" i="8"/>
  <c r="C829" i="8"/>
  <c r="D829" i="8"/>
  <c r="E829" i="8"/>
  <c r="B830" i="8"/>
  <c r="C830" i="8"/>
  <c r="D830" i="8"/>
  <c r="E830" i="8"/>
  <c r="B831" i="8"/>
  <c r="C831" i="8"/>
  <c r="D831" i="8"/>
  <c r="E831" i="8"/>
  <c r="B832" i="8"/>
  <c r="C832" i="8"/>
  <c r="D832" i="8"/>
  <c r="E832" i="8"/>
  <c r="B833" i="8"/>
  <c r="C833" i="8"/>
  <c r="D833" i="8"/>
  <c r="E833" i="8"/>
  <c r="B834" i="8"/>
  <c r="C834" i="8"/>
  <c r="D834" i="8"/>
  <c r="E834" i="8"/>
  <c r="B835" i="8"/>
  <c r="C835" i="8"/>
  <c r="D835" i="8"/>
  <c r="E835" i="8"/>
  <c r="B836" i="8"/>
  <c r="C836" i="8"/>
  <c r="D836" i="8"/>
  <c r="E836" i="8"/>
  <c r="B837" i="8"/>
  <c r="C837" i="8"/>
  <c r="D837" i="8"/>
  <c r="E837" i="8"/>
  <c r="B838" i="8"/>
  <c r="C838" i="8"/>
  <c r="D838" i="8"/>
  <c r="E838" i="8"/>
  <c r="B839" i="8"/>
  <c r="C839" i="8"/>
  <c r="D839" i="8"/>
  <c r="E839" i="8"/>
  <c r="B840" i="8"/>
  <c r="C840" i="8"/>
  <c r="D840" i="8"/>
  <c r="E840" i="8"/>
  <c r="B841" i="8"/>
  <c r="C841" i="8"/>
  <c r="D841" i="8"/>
  <c r="E841" i="8"/>
  <c r="B842" i="8"/>
  <c r="C842" i="8"/>
  <c r="D842" i="8"/>
  <c r="E842" i="8"/>
  <c r="B843" i="8"/>
  <c r="C843" i="8"/>
  <c r="D843" i="8"/>
  <c r="E843" i="8"/>
  <c r="B844" i="8"/>
  <c r="C844" i="8"/>
  <c r="D844" i="8"/>
  <c r="E844" i="8"/>
  <c r="B845" i="8"/>
  <c r="C845" i="8"/>
  <c r="D845" i="8"/>
  <c r="E845" i="8"/>
  <c r="B846" i="8"/>
  <c r="C846" i="8"/>
  <c r="D846" i="8"/>
  <c r="E846" i="8"/>
  <c r="B847" i="8"/>
  <c r="C847" i="8"/>
  <c r="D847" i="8"/>
  <c r="E847" i="8"/>
  <c r="B848" i="8"/>
  <c r="C848" i="8"/>
  <c r="D848" i="8"/>
  <c r="E848" i="8"/>
  <c r="B849" i="8"/>
  <c r="C849" i="8"/>
  <c r="D849" i="8"/>
  <c r="E849" i="8"/>
  <c r="B850" i="8"/>
  <c r="C850" i="8"/>
  <c r="D850" i="8"/>
  <c r="E850" i="8"/>
  <c r="B851" i="8"/>
  <c r="C851" i="8"/>
  <c r="D851" i="8"/>
  <c r="E851" i="8"/>
  <c r="B852" i="8"/>
  <c r="C852" i="8"/>
  <c r="D852" i="8"/>
  <c r="E852" i="8"/>
  <c r="B853" i="8"/>
  <c r="C853" i="8"/>
  <c r="D853" i="8"/>
  <c r="E853" i="8"/>
  <c r="B854" i="8"/>
  <c r="C854" i="8"/>
  <c r="D854" i="8"/>
  <c r="E854" i="8"/>
  <c r="B855" i="8"/>
  <c r="C855" i="8"/>
  <c r="D855" i="8"/>
  <c r="E855" i="8"/>
  <c r="B856" i="8"/>
  <c r="C856" i="8"/>
  <c r="D856" i="8"/>
  <c r="E856" i="8"/>
  <c r="B857" i="8"/>
  <c r="C857" i="8"/>
  <c r="D857" i="8"/>
  <c r="E857" i="8"/>
  <c r="B858" i="8"/>
  <c r="C858" i="8"/>
  <c r="D858" i="8"/>
  <c r="E858" i="8"/>
  <c r="B859" i="8"/>
  <c r="C859" i="8"/>
  <c r="D859" i="8"/>
  <c r="E859" i="8"/>
  <c r="B860" i="8"/>
  <c r="C860" i="8"/>
  <c r="D860" i="8"/>
  <c r="E860" i="8"/>
  <c r="B861" i="8"/>
  <c r="C861" i="8"/>
  <c r="D861" i="8"/>
  <c r="E861" i="8"/>
  <c r="B862" i="8"/>
  <c r="C862" i="8"/>
  <c r="D862" i="8"/>
  <c r="E862" i="8"/>
  <c r="B863" i="8"/>
  <c r="C863" i="8"/>
  <c r="D863" i="8"/>
  <c r="E863" i="8"/>
  <c r="B864" i="8"/>
  <c r="C864" i="8"/>
  <c r="D864" i="8"/>
  <c r="E864" i="8"/>
  <c r="B865" i="8"/>
  <c r="C865" i="8"/>
  <c r="D865" i="8"/>
  <c r="E865" i="8"/>
  <c r="B866" i="8"/>
  <c r="C866" i="8"/>
  <c r="D866" i="8"/>
  <c r="E866" i="8"/>
  <c r="B867" i="8"/>
  <c r="C867" i="8"/>
  <c r="D867" i="8"/>
  <c r="E867" i="8"/>
  <c r="B868" i="8"/>
  <c r="C868" i="8"/>
  <c r="D868" i="8"/>
  <c r="E868" i="8"/>
  <c r="B869" i="8"/>
  <c r="C869" i="8"/>
  <c r="D869" i="8"/>
  <c r="E869" i="8"/>
  <c r="B870" i="8"/>
  <c r="C870" i="8"/>
  <c r="D870" i="8"/>
  <c r="E870" i="8"/>
  <c r="B871" i="8"/>
  <c r="C871" i="8"/>
  <c r="D871" i="8"/>
  <c r="E871" i="8"/>
  <c r="B872" i="8"/>
  <c r="C872" i="8"/>
  <c r="D872" i="8"/>
  <c r="E872" i="8"/>
  <c r="B873" i="8"/>
  <c r="C873" i="8"/>
  <c r="D873" i="8"/>
  <c r="E873" i="8"/>
  <c r="B874" i="8"/>
  <c r="C874" i="8"/>
  <c r="D874" i="8"/>
  <c r="E874" i="8"/>
  <c r="B875" i="8"/>
  <c r="C875" i="8"/>
  <c r="D875" i="8"/>
  <c r="E875" i="8"/>
  <c r="B876" i="8"/>
  <c r="C876" i="8"/>
  <c r="D876" i="8"/>
  <c r="E876" i="8"/>
  <c r="B877" i="8"/>
  <c r="C877" i="8"/>
  <c r="D877" i="8"/>
  <c r="E877" i="8"/>
  <c r="B878" i="8"/>
  <c r="C878" i="8"/>
  <c r="D878" i="8"/>
  <c r="E878" i="8"/>
  <c r="B879" i="8"/>
  <c r="C879" i="8"/>
  <c r="D879" i="8"/>
  <c r="E879" i="8"/>
  <c r="B880" i="8"/>
  <c r="C880" i="8"/>
  <c r="D880" i="8"/>
  <c r="E880" i="8"/>
  <c r="B881" i="8"/>
  <c r="C881" i="8"/>
  <c r="D881" i="8"/>
  <c r="E881" i="8"/>
  <c r="B882" i="8"/>
  <c r="C882" i="8"/>
  <c r="D882" i="8"/>
  <c r="E882" i="8"/>
  <c r="B883" i="8"/>
  <c r="C883" i="8"/>
  <c r="D883" i="8"/>
  <c r="E883" i="8"/>
  <c r="B884" i="8"/>
  <c r="C884" i="8"/>
  <c r="D884" i="8"/>
  <c r="E884" i="8"/>
  <c r="B885" i="8"/>
  <c r="C885" i="8"/>
  <c r="D885" i="8"/>
  <c r="E885" i="8"/>
  <c r="B886" i="8"/>
  <c r="C886" i="8"/>
  <c r="D886" i="8"/>
  <c r="E886" i="8"/>
  <c r="B887" i="8"/>
  <c r="C887" i="8"/>
  <c r="D887" i="8"/>
  <c r="E887" i="8"/>
  <c r="B888" i="8"/>
  <c r="C888" i="8"/>
  <c r="D888" i="8"/>
  <c r="E888" i="8"/>
  <c r="B889" i="8"/>
  <c r="C889" i="8"/>
  <c r="D889" i="8"/>
  <c r="E889" i="8"/>
  <c r="B890" i="8"/>
  <c r="C890" i="8"/>
  <c r="D890" i="8"/>
  <c r="E890" i="8"/>
  <c r="B891" i="8"/>
  <c r="C891" i="8"/>
  <c r="D891" i="8"/>
  <c r="E891" i="8"/>
  <c r="B892" i="8"/>
  <c r="C892" i="8"/>
  <c r="D892" i="8"/>
  <c r="E892" i="8"/>
  <c r="B893" i="8"/>
  <c r="C893" i="8"/>
  <c r="D893" i="8"/>
  <c r="E893" i="8"/>
  <c r="B894" i="8"/>
  <c r="C894" i="8"/>
  <c r="D894" i="8"/>
  <c r="E894" i="8"/>
  <c r="B895" i="8"/>
  <c r="C895" i="8"/>
  <c r="D895" i="8"/>
  <c r="E895" i="8"/>
  <c r="B896" i="8"/>
  <c r="C896" i="8"/>
  <c r="D896" i="8"/>
  <c r="E896" i="8"/>
  <c r="B897" i="8"/>
  <c r="C897" i="8"/>
  <c r="D897" i="8"/>
  <c r="E897" i="8"/>
  <c r="B898" i="8"/>
  <c r="C898" i="8"/>
  <c r="D898" i="8"/>
  <c r="E898" i="8"/>
  <c r="B899" i="8"/>
  <c r="C899" i="8"/>
  <c r="D899" i="8"/>
  <c r="E899" i="8"/>
  <c r="B900" i="8"/>
  <c r="C900" i="8"/>
  <c r="D900" i="8"/>
  <c r="E900" i="8"/>
  <c r="B901" i="8"/>
  <c r="C901" i="8"/>
  <c r="D901" i="8"/>
  <c r="E901" i="8"/>
  <c r="B902" i="8"/>
  <c r="C902" i="8"/>
  <c r="D902" i="8"/>
  <c r="E902" i="8"/>
  <c r="B903" i="8"/>
  <c r="C903" i="8"/>
  <c r="D903" i="8"/>
  <c r="E903" i="8"/>
  <c r="B904" i="8"/>
  <c r="C904" i="8"/>
  <c r="D904" i="8"/>
  <c r="E904" i="8"/>
  <c r="B905" i="8"/>
  <c r="C905" i="8"/>
  <c r="D905" i="8"/>
  <c r="E905" i="8"/>
  <c r="B906" i="8"/>
  <c r="C906" i="8"/>
  <c r="D906" i="8"/>
  <c r="E906" i="8"/>
  <c r="B907" i="8"/>
  <c r="C907" i="8"/>
  <c r="D907" i="8"/>
  <c r="E907" i="8"/>
  <c r="B908" i="8"/>
  <c r="C908" i="8"/>
  <c r="D908" i="8"/>
  <c r="E908" i="8"/>
  <c r="B909" i="8"/>
  <c r="C909" i="8"/>
  <c r="D909" i="8"/>
  <c r="E909" i="8"/>
  <c r="B910" i="8"/>
  <c r="C910" i="8"/>
  <c r="D910" i="8"/>
  <c r="E910" i="8"/>
  <c r="B911" i="8"/>
  <c r="C911" i="8"/>
  <c r="D911" i="8"/>
  <c r="E911" i="8"/>
  <c r="B912" i="8"/>
  <c r="C912" i="8"/>
  <c r="D912" i="8"/>
  <c r="E912" i="8"/>
  <c r="B913" i="8"/>
  <c r="C913" i="8"/>
  <c r="D913" i="8"/>
  <c r="E913" i="8"/>
  <c r="B914" i="8"/>
  <c r="C914" i="8"/>
  <c r="D914" i="8"/>
  <c r="E914" i="8"/>
  <c r="B915" i="8"/>
  <c r="C915" i="8"/>
  <c r="D915" i="8"/>
  <c r="E915" i="8"/>
  <c r="B916" i="8"/>
  <c r="C916" i="8"/>
  <c r="D916" i="8"/>
  <c r="E916" i="8"/>
  <c r="B917" i="8"/>
  <c r="C917" i="8"/>
  <c r="D917" i="8"/>
  <c r="E917" i="8"/>
  <c r="B918" i="8"/>
  <c r="C918" i="8"/>
  <c r="D918" i="8"/>
  <c r="E918" i="8"/>
  <c r="B919" i="8"/>
  <c r="C919" i="8"/>
  <c r="D919" i="8"/>
  <c r="E919" i="8"/>
  <c r="B920" i="8"/>
  <c r="C920" i="8"/>
  <c r="D920" i="8"/>
  <c r="E920" i="8"/>
  <c r="B921" i="8"/>
  <c r="C921" i="8"/>
  <c r="D921" i="8"/>
  <c r="E921" i="8"/>
  <c r="B922" i="8"/>
  <c r="C922" i="8"/>
  <c r="D922" i="8"/>
  <c r="E922" i="8"/>
  <c r="B923" i="8"/>
  <c r="C923" i="8"/>
  <c r="D923" i="8"/>
  <c r="E923" i="8"/>
  <c r="B924" i="8"/>
  <c r="C924" i="8"/>
  <c r="D924" i="8"/>
  <c r="E924" i="8"/>
  <c r="B925" i="8"/>
  <c r="C925" i="8"/>
  <c r="D925" i="8"/>
  <c r="E925" i="8"/>
  <c r="B926" i="8"/>
  <c r="C926" i="8"/>
  <c r="D926" i="8"/>
  <c r="E926" i="8"/>
  <c r="B927" i="8"/>
  <c r="C927" i="8"/>
  <c r="D927" i="8"/>
  <c r="E927" i="8"/>
  <c r="B928" i="8"/>
  <c r="C928" i="8"/>
  <c r="D928" i="8"/>
  <c r="E928" i="8"/>
  <c r="B929" i="8"/>
  <c r="C929" i="8"/>
  <c r="D929" i="8"/>
  <c r="E929" i="8"/>
  <c r="B930" i="8"/>
  <c r="C930" i="8"/>
  <c r="D930" i="8"/>
  <c r="E930" i="8"/>
  <c r="B931" i="8"/>
  <c r="C931" i="8"/>
  <c r="D931" i="8"/>
  <c r="E931" i="8"/>
  <c r="B932" i="8"/>
  <c r="C932" i="8"/>
  <c r="D932" i="8"/>
  <c r="E932" i="8"/>
  <c r="B933" i="8"/>
  <c r="C933" i="8"/>
  <c r="D933" i="8"/>
  <c r="E933" i="8"/>
  <c r="C934" i="8"/>
  <c r="D934" i="8"/>
  <c r="E934" i="8"/>
  <c r="B935" i="8"/>
  <c r="C935" i="8"/>
  <c r="D935" i="8"/>
  <c r="E935" i="8"/>
  <c r="B936" i="8"/>
  <c r="C936" i="8"/>
  <c r="D936" i="8"/>
  <c r="E936" i="8"/>
  <c r="B937" i="8"/>
  <c r="C937" i="8"/>
  <c r="D937" i="8"/>
  <c r="E937" i="8"/>
  <c r="B938" i="8"/>
  <c r="C938" i="8"/>
  <c r="D938" i="8"/>
  <c r="E938" i="8"/>
  <c r="B939" i="8"/>
  <c r="C939" i="8"/>
  <c r="D939" i="8"/>
  <c r="E939" i="8"/>
  <c r="B940" i="8"/>
  <c r="C940" i="8"/>
  <c r="D940" i="8"/>
  <c r="E940" i="8"/>
  <c r="B941" i="8"/>
  <c r="C941" i="8"/>
  <c r="D941" i="8"/>
  <c r="E941" i="8"/>
  <c r="B942" i="8"/>
  <c r="C942" i="8"/>
  <c r="D942" i="8"/>
  <c r="E942" i="8"/>
  <c r="B943" i="8"/>
  <c r="C943" i="8"/>
  <c r="D943" i="8"/>
  <c r="E943" i="8"/>
  <c r="B944" i="8"/>
  <c r="C944" i="8"/>
  <c r="D944" i="8"/>
  <c r="E944" i="8"/>
  <c r="B945" i="8"/>
  <c r="C945" i="8"/>
  <c r="D945" i="8"/>
  <c r="E945" i="8"/>
  <c r="B946" i="8"/>
  <c r="C946" i="8"/>
  <c r="D946" i="8"/>
  <c r="E946" i="8"/>
  <c r="B947" i="8"/>
  <c r="C947" i="8"/>
  <c r="D947" i="8"/>
  <c r="E947" i="8"/>
  <c r="B948" i="8"/>
  <c r="C948" i="8"/>
  <c r="D948" i="8"/>
  <c r="E948" i="8"/>
  <c r="B949" i="8"/>
  <c r="C949" i="8"/>
  <c r="D949" i="8"/>
  <c r="E949" i="8"/>
  <c r="B950" i="8"/>
  <c r="C950" i="8"/>
  <c r="D950" i="8"/>
  <c r="E950" i="8"/>
  <c r="B951" i="8"/>
  <c r="C951" i="8"/>
  <c r="D951" i="8"/>
  <c r="E951" i="8"/>
  <c r="B952" i="8"/>
  <c r="C952" i="8"/>
  <c r="D952" i="8"/>
  <c r="E952" i="8"/>
  <c r="B953" i="8"/>
  <c r="C953" i="8"/>
  <c r="D953" i="8"/>
  <c r="E953" i="8"/>
  <c r="B954" i="8"/>
  <c r="C954" i="8"/>
  <c r="D954" i="8"/>
  <c r="E954" i="8"/>
  <c r="B955" i="8"/>
  <c r="C955" i="8"/>
  <c r="D955" i="8"/>
  <c r="E955" i="8"/>
  <c r="B956" i="8"/>
  <c r="C956" i="8"/>
  <c r="D956" i="8"/>
  <c r="E956" i="8"/>
  <c r="B957" i="8"/>
  <c r="C957" i="8"/>
  <c r="D957" i="8"/>
  <c r="E957" i="8"/>
  <c r="B958" i="8"/>
  <c r="C958" i="8"/>
  <c r="D958" i="8"/>
  <c r="E958" i="8"/>
  <c r="B959" i="8"/>
  <c r="C959" i="8"/>
  <c r="D959" i="8"/>
  <c r="E959" i="8"/>
  <c r="B960" i="8"/>
  <c r="C960" i="8"/>
  <c r="D960" i="8"/>
  <c r="E960" i="8"/>
  <c r="B961" i="8"/>
  <c r="C961" i="8"/>
  <c r="D961" i="8"/>
  <c r="E961" i="8"/>
  <c r="B962" i="8"/>
  <c r="C962" i="8"/>
  <c r="D962" i="8"/>
  <c r="E962" i="8"/>
  <c r="B963" i="8"/>
  <c r="C963" i="8"/>
  <c r="D963" i="8"/>
  <c r="E963" i="8"/>
  <c r="B964" i="8"/>
  <c r="C964" i="8"/>
  <c r="D964" i="8"/>
  <c r="E964" i="8"/>
  <c r="B965" i="8"/>
  <c r="C965" i="8"/>
  <c r="D965" i="8"/>
  <c r="E965" i="8"/>
  <c r="B966" i="8"/>
  <c r="C966" i="8"/>
  <c r="D966" i="8"/>
  <c r="E966" i="8"/>
  <c r="B967" i="8"/>
  <c r="C967" i="8"/>
  <c r="D967" i="8"/>
  <c r="E967" i="8"/>
  <c r="B968" i="8"/>
  <c r="C968" i="8"/>
  <c r="D968" i="8"/>
  <c r="E968" i="8"/>
  <c r="B969" i="8"/>
  <c r="C969" i="8"/>
  <c r="D969" i="8"/>
  <c r="E969" i="8"/>
  <c r="B970" i="8"/>
  <c r="C970" i="8"/>
  <c r="D970" i="8"/>
  <c r="E970" i="8"/>
  <c r="B971" i="8"/>
  <c r="C971" i="8"/>
  <c r="D971" i="8"/>
  <c r="E971" i="8"/>
  <c r="B972" i="8"/>
  <c r="C972" i="8"/>
  <c r="D972" i="8"/>
  <c r="E972" i="8"/>
  <c r="B973" i="8"/>
  <c r="C973" i="8"/>
  <c r="D973" i="8"/>
  <c r="E973" i="8"/>
  <c r="B974" i="8"/>
  <c r="C974" i="8"/>
  <c r="D974" i="8"/>
  <c r="E974" i="8"/>
  <c r="B975" i="8"/>
  <c r="C975" i="8"/>
  <c r="D975" i="8"/>
  <c r="E975" i="8"/>
  <c r="B976" i="8"/>
  <c r="C976" i="8"/>
  <c r="D976" i="8"/>
  <c r="E976" i="8"/>
  <c r="B977" i="8"/>
  <c r="C977" i="8"/>
  <c r="D977" i="8"/>
  <c r="E977" i="8"/>
  <c r="B978" i="8"/>
  <c r="C978" i="8"/>
  <c r="D978" i="8"/>
  <c r="E978" i="8"/>
  <c r="B979" i="8"/>
  <c r="C979" i="8"/>
  <c r="D979" i="8"/>
  <c r="E979" i="8"/>
  <c r="B980" i="8"/>
  <c r="C980" i="8"/>
  <c r="D980" i="8"/>
  <c r="E980" i="8"/>
  <c r="B981" i="8"/>
  <c r="C981" i="8"/>
  <c r="D981" i="8"/>
  <c r="E981" i="8"/>
  <c r="B982" i="8"/>
  <c r="C982" i="8"/>
  <c r="D982" i="8"/>
  <c r="E982" i="8"/>
  <c r="B983" i="8"/>
  <c r="C983" i="8"/>
  <c r="D983" i="8"/>
  <c r="E983" i="8"/>
  <c r="B984" i="8"/>
  <c r="C984" i="8"/>
  <c r="D984" i="8"/>
  <c r="E984" i="8"/>
  <c r="B985" i="8"/>
  <c r="C985" i="8"/>
  <c r="D985" i="8"/>
  <c r="E985" i="8"/>
  <c r="B986" i="8"/>
  <c r="C986" i="8"/>
  <c r="D986" i="8"/>
  <c r="E986" i="8"/>
  <c r="B987" i="8"/>
  <c r="C987" i="8"/>
  <c r="D987" i="8"/>
  <c r="E987" i="8"/>
  <c r="B988" i="8"/>
  <c r="C988" i="8"/>
  <c r="D988" i="8"/>
  <c r="E988" i="8"/>
  <c r="B989" i="8"/>
  <c r="C989" i="8"/>
  <c r="D989" i="8"/>
  <c r="E989" i="8"/>
  <c r="B990" i="8"/>
  <c r="C990" i="8"/>
  <c r="D990" i="8"/>
  <c r="E990" i="8"/>
  <c r="B991" i="8"/>
  <c r="C991" i="8"/>
  <c r="D991" i="8"/>
  <c r="E991" i="8"/>
  <c r="B992" i="8"/>
  <c r="C992" i="8"/>
  <c r="D992" i="8"/>
  <c r="E992" i="8"/>
  <c r="B993" i="8"/>
  <c r="C993" i="8"/>
  <c r="D993" i="8"/>
  <c r="E993" i="8"/>
  <c r="B994" i="8"/>
  <c r="C994" i="8"/>
  <c r="D994" i="8"/>
  <c r="E994" i="8"/>
  <c r="B995" i="8"/>
  <c r="C995" i="8"/>
  <c r="D995" i="8"/>
  <c r="E995" i="8"/>
  <c r="B996" i="8"/>
  <c r="C996" i="8"/>
  <c r="D996" i="8"/>
  <c r="E996" i="8"/>
  <c r="B997" i="8"/>
  <c r="C997" i="8"/>
  <c r="D997" i="8"/>
  <c r="E997" i="8"/>
  <c r="B998" i="8"/>
  <c r="C998" i="8"/>
  <c r="D998" i="8"/>
  <c r="E998" i="8"/>
  <c r="B999" i="8"/>
  <c r="C999" i="8"/>
  <c r="D999" i="8"/>
  <c r="E999" i="8"/>
  <c r="B1000" i="8"/>
  <c r="C1000" i="8"/>
  <c r="D1000" i="8"/>
  <c r="E1000" i="8"/>
  <c r="B1001" i="8"/>
  <c r="C1001" i="8"/>
  <c r="D1001" i="8"/>
  <c r="E1001" i="8"/>
  <c r="B1002" i="8"/>
  <c r="C1002" i="8"/>
  <c r="D1002" i="8"/>
  <c r="E1002" i="8"/>
  <c r="B1003" i="8"/>
  <c r="C1003" i="8"/>
  <c r="D1003" i="8"/>
  <c r="E1003" i="8"/>
  <c r="B1004" i="8"/>
  <c r="C1004" i="8"/>
  <c r="D1004" i="8"/>
  <c r="E1004" i="8"/>
  <c r="B1005" i="8"/>
  <c r="C1005" i="8"/>
  <c r="D1005" i="8"/>
  <c r="E1005" i="8"/>
  <c r="B1006" i="8"/>
  <c r="C1006" i="8"/>
  <c r="D1006" i="8"/>
  <c r="E1006" i="8"/>
  <c r="B1007" i="8"/>
  <c r="C1007" i="8"/>
  <c r="D1007" i="8"/>
  <c r="E1007" i="8"/>
  <c r="B1008" i="8"/>
  <c r="C1008" i="8"/>
  <c r="D1008" i="8"/>
  <c r="E1008" i="8"/>
  <c r="B1009" i="8"/>
  <c r="C1009" i="8"/>
  <c r="D1009" i="8"/>
  <c r="E1009" i="8"/>
  <c r="B1010" i="8"/>
  <c r="C1010" i="8"/>
  <c r="D1010" i="8"/>
  <c r="E1010" i="8"/>
  <c r="B1011" i="8"/>
  <c r="C1011" i="8"/>
  <c r="D1011" i="8"/>
  <c r="E1011" i="8"/>
  <c r="B1012" i="8"/>
  <c r="C1012" i="8"/>
  <c r="D1012" i="8"/>
  <c r="E1012" i="8"/>
  <c r="B1013" i="8"/>
  <c r="C1013" i="8"/>
  <c r="D1013" i="8"/>
  <c r="E1013" i="8"/>
  <c r="B1014" i="8"/>
  <c r="C1014" i="8"/>
  <c r="D1014" i="8"/>
  <c r="E1014" i="8"/>
  <c r="B1015" i="8"/>
  <c r="C1015" i="8"/>
  <c r="D1015" i="8"/>
  <c r="E1015" i="8"/>
  <c r="B1016" i="8"/>
  <c r="C1016" i="8"/>
  <c r="D1016" i="8"/>
  <c r="E1016" i="8"/>
  <c r="B1017" i="8"/>
  <c r="C1017" i="8"/>
  <c r="D1017" i="8"/>
  <c r="E1017" i="8"/>
  <c r="B1018" i="8"/>
  <c r="C1018" i="8"/>
  <c r="D1018" i="8"/>
  <c r="E1018" i="8"/>
  <c r="B1019" i="8"/>
  <c r="C1019" i="8"/>
  <c r="D1019" i="8"/>
  <c r="E1019" i="8"/>
  <c r="B1020" i="8"/>
  <c r="C1020" i="8"/>
  <c r="D1020" i="8"/>
  <c r="E1020" i="8"/>
  <c r="B1021" i="8"/>
  <c r="C1021" i="8"/>
  <c r="D1021" i="8"/>
  <c r="E1021" i="8"/>
  <c r="B1022" i="8"/>
  <c r="C1022" i="8"/>
  <c r="D1022" i="8"/>
  <c r="E1022" i="8"/>
  <c r="B1023" i="8"/>
  <c r="C1023" i="8"/>
  <c r="D1023" i="8"/>
  <c r="E1023" i="8"/>
  <c r="B1024" i="8"/>
  <c r="C1024" i="8"/>
  <c r="D1024" i="8"/>
  <c r="E1024" i="8"/>
  <c r="B1025" i="8"/>
  <c r="C1025" i="8"/>
  <c r="D1025" i="8"/>
  <c r="E1025" i="8"/>
  <c r="B1026" i="8"/>
  <c r="C1026" i="8"/>
  <c r="D1026" i="8"/>
  <c r="E1026" i="8"/>
  <c r="B1027" i="8"/>
  <c r="C1027" i="8"/>
  <c r="D1027" i="8"/>
  <c r="E1027" i="8"/>
  <c r="B1028" i="8"/>
  <c r="C1028" i="8"/>
  <c r="D1028" i="8"/>
  <c r="E1028" i="8"/>
  <c r="B1029" i="8"/>
  <c r="C1029" i="8"/>
  <c r="D1029" i="8"/>
  <c r="E1029" i="8"/>
  <c r="B1030" i="8"/>
  <c r="C1030" i="8"/>
  <c r="D1030" i="8"/>
  <c r="E1030" i="8"/>
  <c r="B1031" i="8"/>
  <c r="C1031" i="8"/>
  <c r="D1031" i="8"/>
  <c r="E1031" i="8"/>
  <c r="B1032" i="8"/>
  <c r="C1032" i="8"/>
  <c r="D1032" i="8"/>
  <c r="E1032" i="8"/>
  <c r="B1033" i="8"/>
  <c r="C1033" i="8"/>
  <c r="D1033" i="8"/>
  <c r="E1033" i="8"/>
  <c r="B1034" i="8"/>
  <c r="C1034" i="8"/>
  <c r="D1034" i="8"/>
  <c r="E1034" i="8"/>
  <c r="B1035" i="8"/>
  <c r="C1035" i="8"/>
  <c r="D1035" i="8"/>
  <c r="E1035" i="8"/>
  <c r="B1036" i="8"/>
  <c r="C1036" i="8"/>
  <c r="D1036" i="8"/>
  <c r="E1036" i="8"/>
  <c r="B1037" i="8"/>
  <c r="C1037" i="8"/>
  <c r="D1037" i="8"/>
  <c r="E1037" i="8"/>
  <c r="B1038" i="8"/>
  <c r="C1038" i="8"/>
  <c r="D1038" i="8"/>
  <c r="E1038" i="8"/>
  <c r="B1039" i="8"/>
  <c r="C1039" i="8"/>
  <c r="D1039" i="8"/>
  <c r="E1039" i="8"/>
  <c r="B1040" i="8"/>
  <c r="C1040" i="8"/>
  <c r="D1040" i="8"/>
  <c r="E1040" i="8"/>
  <c r="B1041" i="8"/>
  <c r="C1041" i="8"/>
  <c r="D1041" i="8"/>
  <c r="E1041" i="8"/>
  <c r="B1042" i="8"/>
  <c r="C1042" i="8"/>
  <c r="D1042" i="8"/>
  <c r="E1042" i="8"/>
  <c r="B1043" i="8"/>
  <c r="C1043" i="8"/>
  <c r="D1043" i="8"/>
  <c r="E1043" i="8"/>
  <c r="B1044" i="8"/>
  <c r="C1044" i="8"/>
  <c r="D1044" i="8"/>
  <c r="E1044" i="8"/>
  <c r="B1045" i="8"/>
  <c r="C1045" i="8"/>
  <c r="D1045" i="8"/>
  <c r="E1045" i="8"/>
  <c r="B1046" i="8"/>
  <c r="C1046" i="8"/>
  <c r="D1046" i="8"/>
  <c r="E1046" i="8"/>
  <c r="B1047" i="8"/>
  <c r="C1047" i="8"/>
  <c r="D1047" i="8"/>
  <c r="E1047" i="8"/>
  <c r="B1048" i="8"/>
  <c r="C1048" i="8"/>
  <c r="D1048" i="8"/>
  <c r="E1048" i="8"/>
  <c r="B1049" i="8"/>
  <c r="C1049" i="8"/>
  <c r="D1049" i="8"/>
  <c r="E1049" i="8"/>
  <c r="B1050" i="8"/>
  <c r="C1050" i="8"/>
  <c r="D1050" i="8"/>
  <c r="E1050" i="8"/>
  <c r="B1051" i="8"/>
  <c r="C1051" i="8"/>
  <c r="D1051" i="8"/>
  <c r="E1051" i="8"/>
  <c r="B1052" i="8"/>
  <c r="C1052" i="8"/>
  <c r="D1052" i="8"/>
  <c r="E1052" i="8"/>
  <c r="B1053" i="8"/>
  <c r="C1053" i="8"/>
  <c r="D1053" i="8"/>
  <c r="E1053" i="8"/>
  <c r="B1054" i="8"/>
  <c r="C1054" i="8"/>
  <c r="D1054" i="8"/>
  <c r="E1054" i="8"/>
  <c r="B1055" i="8"/>
  <c r="C1055" i="8"/>
  <c r="D1055" i="8"/>
  <c r="E1055" i="8"/>
  <c r="B1056" i="8"/>
  <c r="C1056" i="8"/>
  <c r="D1056" i="8"/>
  <c r="E1056" i="8"/>
  <c r="B1057" i="8"/>
  <c r="C1057" i="8"/>
  <c r="D1057" i="8"/>
  <c r="E1057" i="8"/>
  <c r="B1058" i="8"/>
  <c r="C1058" i="8"/>
  <c r="D1058" i="8"/>
  <c r="E1058" i="8"/>
  <c r="B1059" i="8"/>
  <c r="C1059" i="8"/>
  <c r="D1059" i="8"/>
  <c r="E1059" i="8"/>
  <c r="B1060" i="8"/>
  <c r="C1060" i="8"/>
  <c r="D1060" i="8"/>
  <c r="E1060" i="8"/>
  <c r="B1061" i="8"/>
  <c r="C1061" i="8"/>
  <c r="D1061" i="8"/>
  <c r="E1061" i="8"/>
  <c r="B1062" i="8"/>
  <c r="C1062" i="8"/>
  <c r="D1062" i="8"/>
  <c r="E1062" i="8"/>
  <c r="B1063" i="8"/>
  <c r="C1063" i="8"/>
  <c r="D1063" i="8"/>
  <c r="E1063" i="8"/>
  <c r="B1064" i="8"/>
  <c r="C1064" i="8"/>
  <c r="D1064" i="8"/>
  <c r="E1064" i="8"/>
  <c r="B1065" i="8"/>
  <c r="C1065" i="8"/>
  <c r="D1065" i="8"/>
  <c r="E1065" i="8"/>
  <c r="B1066" i="8"/>
  <c r="C1066" i="8"/>
  <c r="D1066" i="8"/>
  <c r="E1066" i="8"/>
  <c r="B1067" i="8"/>
  <c r="C1067" i="8"/>
  <c r="D1067" i="8"/>
  <c r="E1067" i="8"/>
  <c r="B1068" i="8"/>
  <c r="C1068" i="8"/>
  <c r="D1068" i="8"/>
  <c r="E1068" i="8"/>
  <c r="B1069" i="8"/>
  <c r="C1069" i="8"/>
  <c r="D1069" i="8"/>
  <c r="E1069" i="8"/>
  <c r="B1070" i="8"/>
  <c r="C1070" i="8"/>
  <c r="D1070" i="8"/>
  <c r="E1070" i="8"/>
  <c r="B1071" i="8"/>
  <c r="C1071" i="8"/>
  <c r="D1071" i="8"/>
  <c r="E1071" i="8"/>
  <c r="B1072" i="8"/>
  <c r="C1072" i="8"/>
  <c r="D1072" i="8"/>
  <c r="E1072" i="8"/>
  <c r="B1073" i="8"/>
  <c r="C1073" i="8"/>
  <c r="D1073" i="8"/>
  <c r="E1073" i="8"/>
  <c r="B1074" i="8"/>
  <c r="C1074" i="8"/>
  <c r="D1074" i="8"/>
  <c r="E1074" i="8"/>
  <c r="B1075" i="8"/>
  <c r="C1075" i="8"/>
  <c r="D1075" i="8"/>
  <c r="E1075" i="8"/>
  <c r="B1076" i="8"/>
  <c r="C1076" i="8"/>
  <c r="D1076" i="8"/>
  <c r="E1076" i="8"/>
  <c r="B1077" i="8"/>
  <c r="C1077" i="8"/>
  <c r="D1077" i="8"/>
  <c r="E1077" i="8"/>
  <c r="B1078" i="8"/>
  <c r="C1078" i="8"/>
  <c r="D1078" i="8"/>
  <c r="E1078" i="8"/>
  <c r="B1079" i="8"/>
  <c r="C1079" i="8"/>
  <c r="D1079" i="8"/>
  <c r="E1079" i="8"/>
  <c r="B1080" i="8"/>
  <c r="C1080" i="8"/>
  <c r="D1080" i="8"/>
  <c r="E1080" i="8"/>
  <c r="B1081" i="8"/>
  <c r="C1081" i="8"/>
  <c r="D1081" i="8"/>
  <c r="E1081" i="8"/>
  <c r="B1082" i="8"/>
  <c r="C1082" i="8"/>
  <c r="D1082" i="8"/>
  <c r="E1082" i="8"/>
  <c r="B1083" i="8"/>
  <c r="C1083" i="8"/>
  <c r="D1083" i="8"/>
  <c r="E1083" i="8"/>
  <c r="B1084" i="8"/>
  <c r="C1084" i="8"/>
  <c r="D1084" i="8"/>
  <c r="E1084" i="8"/>
  <c r="B1085" i="8"/>
  <c r="C1085" i="8"/>
  <c r="D1085" i="8"/>
  <c r="E1085" i="8"/>
  <c r="B1086" i="8"/>
  <c r="C1086" i="8"/>
  <c r="D1086" i="8"/>
  <c r="E1086" i="8"/>
  <c r="B1087" i="8"/>
  <c r="C1087" i="8"/>
  <c r="D1087" i="8"/>
  <c r="E1087" i="8"/>
  <c r="B1088" i="8"/>
  <c r="C1088" i="8"/>
  <c r="D1088" i="8"/>
  <c r="E1088" i="8"/>
  <c r="B1089" i="8"/>
  <c r="C1089" i="8"/>
  <c r="D1089" i="8"/>
  <c r="E1089" i="8"/>
  <c r="B1090" i="8"/>
  <c r="C1090" i="8"/>
  <c r="D1090" i="8"/>
  <c r="E1090" i="8"/>
  <c r="B1091" i="8"/>
  <c r="C1091" i="8"/>
  <c r="D1091" i="8"/>
  <c r="E1091" i="8"/>
  <c r="B1092" i="8"/>
  <c r="C1092" i="8"/>
  <c r="D1092" i="8"/>
  <c r="E1092" i="8"/>
  <c r="B1093" i="8"/>
  <c r="C1093" i="8"/>
  <c r="D1093" i="8"/>
  <c r="E1093" i="8"/>
  <c r="B1094" i="8"/>
  <c r="C1094" i="8"/>
  <c r="D1094" i="8"/>
  <c r="E1094" i="8"/>
  <c r="B1095" i="8"/>
  <c r="C1095" i="8"/>
  <c r="D1095" i="8"/>
  <c r="E1095" i="8"/>
  <c r="B1096" i="8"/>
  <c r="C1096" i="8"/>
  <c r="D1096" i="8"/>
  <c r="E1096" i="8"/>
  <c r="B1097" i="8"/>
  <c r="C1097" i="8"/>
  <c r="D1097" i="8"/>
  <c r="E1097" i="8"/>
  <c r="B1098" i="8"/>
  <c r="C1098" i="8"/>
  <c r="D1098" i="8"/>
  <c r="E1098" i="8"/>
  <c r="B1099" i="8"/>
  <c r="C1099" i="8"/>
  <c r="D1099" i="8"/>
  <c r="E1099" i="8"/>
  <c r="B1100" i="8"/>
  <c r="C1100" i="8"/>
  <c r="D1100" i="8"/>
  <c r="E1100" i="8"/>
  <c r="B1101" i="8"/>
  <c r="C1101" i="8"/>
  <c r="D1101" i="8"/>
  <c r="E1101" i="8"/>
  <c r="B1102" i="8"/>
  <c r="C1102" i="8"/>
  <c r="D1102" i="8"/>
  <c r="E1102" i="8"/>
  <c r="B1103" i="8"/>
  <c r="C1103" i="8"/>
  <c r="D1103" i="8"/>
  <c r="E1103" i="8"/>
  <c r="B1104" i="8"/>
  <c r="C1104" i="8"/>
  <c r="D1104" i="8"/>
  <c r="E1104" i="8"/>
  <c r="B1105" i="8"/>
  <c r="C1105" i="8"/>
  <c r="D1105" i="8"/>
  <c r="E1105" i="8"/>
  <c r="B1106" i="8"/>
  <c r="C1106" i="8"/>
  <c r="D1106" i="8"/>
  <c r="E1106" i="8"/>
  <c r="B1107" i="8"/>
  <c r="C1107" i="8"/>
  <c r="D1107" i="8"/>
  <c r="E1107" i="8"/>
  <c r="B1108" i="8"/>
  <c r="C1108" i="8"/>
  <c r="D1108" i="8"/>
  <c r="E1108" i="8"/>
  <c r="B1109" i="8"/>
  <c r="C1109" i="8"/>
  <c r="D1109" i="8"/>
  <c r="E1109" i="8"/>
  <c r="B1110" i="8"/>
  <c r="C1110" i="8"/>
  <c r="D1110" i="8"/>
  <c r="E1110" i="8"/>
  <c r="B1111" i="8"/>
  <c r="C1111" i="8"/>
  <c r="D1111" i="8"/>
  <c r="E1111" i="8"/>
  <c r="B1112" i="8"/>
  <c r="C1112" i="8"/>
  <c r="D1112" i="8"/>
  <c r="E1112" i="8"/>
  <c r="B1113" i="8"/>
  <c r="C1113" i="8"/>
  <c r="D1113" i="8"/>
  <c r="E1113" i="8"/>
  <c r="B1114" i="8"/>
  <c r="C1114" i="8"/>
  <c r="D1114" i="8"/>
  <c r="E1114" i="8"/>
  <c r="E2" i="8"/>
  <c r="D2" i="8"/>
  <c r="C2" i="8"/>
  <c r="B2" i="8"/>
  <c r="G1086" i="8" l="1"/>
  <c r="G5" i="8" l="1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8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2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387" i="8"/>
  <c r="G388" i="8"/>
  <c r="G389" i="8"/>
  <c r="G390" i="8"/>
  <c r="G391" i="8"/>
  <c r="G392" i="8"/>
  <c r="G393" i="8"/>
  <c r="G394" i="8"/>
  <c r="G395" i="8"/>
  <c r="G396" i="8"/>
  <c r="G397" i="8"/>
  <c r="G398" i="8"/>
  <c r="G399" i="8"/>
  <c r="G400" i="8"/>
  <c r="G401" i="8"/>
  <c r="G402" i="8"/>
  <c r="G403" i="8"/>
  <c r="G404" i="8"/>
  <c r="G405" i="8"/>
  <c r="G406" i="8"/>
  <c r="G407" i="8"/>
  <c r="G408" i="8"/>
  <c r="G409" i="8"/>
  <c r="G410" i="8"/>
  <c r="G411" i="8"/>
  <c r="G412" i="8"/>
  <c r="G413" i="8"/>
  <c r="G414" i="8"/>
  <c r="G415" i="8"/>
  <c r="G416" i="8"/>
  <c r="G417" i="8"/>
  <c r="G418" i="8"/>
  <c r="G419" i="8"/>
  <c r="G420" i="8"/>
  <c r="G421" i="8"/>
  <c r="G422" i="8"/>
  <c r="G423" i="8"/>
  <c r="G424" i="8"/>
  <c r="G425" i="8"/>
  <c r="G426" i="8"/>
  <c r="G427" i="8"/>
  <c r="G428" i="8"/>
  <c r="G429" i="8"/>
  <c r="G430" i="8"/>
  <c r="G431" i="8"/>
  <c r="G432" i="8"/>
  <c r="G433" i="8"/>
  <c r="G434" i="8"/>
  <c r="G435" i="8"/>
  <c r="G436" i="8"/>
  <c r="G437" i="8"/>
  <c r="G438" i="8"/>
  <c r="G439" i="8"/>
  <c r="G440" i="8"/>
  <c r="G441" i="8"/>
  <c r="G442" i="8"/>
  <c r="G443" i="8"/>
  <c r="G444" i="8"/>
  <c r="G445" i="8"/>
  <c r="G446" i="8"/>
  <c r="G447" i="8"/>
  <c r="G448" i="8"/>
  <c r="G449" i="8"/>
  <c r="G450" i="8"/>
  <c r="G451" i="8"/>
  <c r="G452" i="8"/>
  <c r="G453" i="8"/>
  <c r="G454" i="8"/>
  <c r="G455" i="8"/>
  <c r="G456" i="8"/>
  <c r="G457" i="8"/>
  <c r="G458" i="8"/>
  <c r="G459" i="8"/>
  <c r="G460" i="8"/>
  <c r="G461" i="8"/>
  <c r="G462" i="8"/>
  <c r="G463" i="8"/>
  <c r="G464" i="8"/>
  <c r="G465" i="8"/>
  <c r="G466" i="8"/>
  <c r="G467" i="8"/>
  <c r="G468" i="8"/>
  <c r="G469" i="8"/>
  <c r="G470" i="8"/>
  <c r="G471" i="8"/>
  <c r="G472" i="8"/>
  <c r="G473" i="8"/>
  <c r="G474" i="8"/>
  <c r="G475" i="8"/>
  <c r="G476" i="8"/>
  <c r="G477" i="8"/>
  <c r="G478" i="8"/>
  <c r="G479" i="8"/>
  <c r="G480" i="8"/>
  <c r="G481" i="8"/>
  <c r="G482" i="8"/>
  <c r="G483" i="8"/>
  <c r="G484" i="8"/>
  <c r="G485" i="8"/>
  <c r="G486" i="8"/>
  <c r="G487" i="8"/>
  <c r="G488" i="8"/>
  <c r="G489" i="8"/>
  <c r="G490" i="8"/>
  <c r="G491" i="8"/>
  <c r="G492" i="8"/>
  <c r="G493" i="8"/>
  <c r="G494" i="8"/>
  <c r="G495" i="8"/>
  <c r="G496" i="8"/>
  <c r="G497" i="8"/>
  <c r="G498" i="8"/>
  <c r="G499" i="8"/>
  <c r="G500" i="8"/>
  <c r="G501" i="8"/>
  <c r="G502" i="8"/>
  <c r="G503" i="8"/>
  <c r="G504" i="8"/>
  <c r="G505" i="8"/>
  <c r="G506" i="8"/>
  <c r="G507" i="8"/>
  <c r="G508" i="8"/>
  <c r="G509" i="8"/>
  <c r="G510" i="8"/>
  <c r="G511" i="8"/>
  <c r="G512" i="8"/>
  <c r="G513" i="8"/>
  <c r="G514" i="8"/>
  <c r="G515" i="8"/>
  <c r="G516" i="8"/>
  <c r="G517" i="8"/>
  <c r="G518" i="8"/>
  <c r="G519" i="8"/>
  <c r="G520" i="8"/>
  <c r="G521" i="8"/>
  <c r="G522" i="8"/>
  <c r="G523" i="8"/>
  <c r="G524" i="8"/>
  <c r="G525" i="8"/>
  <c r="G526" i="8"/>
  <c r="G527" i="8"/>
  <c r="G528" i="8"/>
  <c r="G529" i="8"/>
  <c r="G530" i="8"/>
  <c r="G531" i="8"/>
  <c r="G532" i="8"/>
  <c r="G533" i="8"/>
  <c r="G534" i="8"/>
  <c r="G535" i="8"/>
  <c r="G536" i="8"/>
  <c r="G537" i="8"/>
  <c r="G538" i="8"/>
  <c r="G539" i="8"/>
  <c r="G540" i="8"/>
  <c r="G541" i="8"/>
  <c r="G542" i="8"/>
  <c r="G543" i="8"/>
  <c r="G544" i="8"/>
  <c r="G545" i="8"/>
  <c r="G546" i="8"/>
  <c r="G547" i="8"/>
  <c r="G548" i="8"/>
  <c r="G549" i="8"/>
  <c r="G550" i="8"/>
  <c r="G551" i="8"/>
  <c r="G552" i="8"/>
  <c r="G553" i="8"/>
  <c r="G554" i="8"/>
  <c r="G555" i="8"/>
  <c r="G556" i="8"/>
  <c r="G557" i="8"/>
  <c r="G558" i="8"/>
  <c r="G559" i="8"/>
  <c r="G560" i="8"/>
  <c r="G561" i="8"/>
  <c r="G562" i="8"/>
  <c r="G563" i="8"/>
  <c r="G564" i="8"/>
  <c r="G565" i="8"/>
  <c r="G566" i="8"/>
  <c r="G567" i="8"/>
  <c r="G568" i="8"/>
  <c r="G569" i="8"/>
  <c r="G570" i="8"/>
  <c r="G571" i="8"/>
  <c r="G572" i="8"/>
  <c r="G573" i="8"/>
  <c r="G574" i="8"/>
  <c r="G575" i="8"/>
  <c r="G576" i="8"/>
  <c r="G577" i="8"/>
  <c r="G578" i="8"/>
  <c r="G579" i="8"/>
  <c r="G580" i="8"/>
  <c r="G581" i="8"/>
  <c r="G582" i="8"/>
  <c r="G583" i="8"/>
  <c r="G584" i="8"/>
  <c r="G585" i="8"/>
  <c r="G586" i="8"/>
  <c r="G587" i="8"/>
  <c r="G588" i="8"/>
  <c r="G589" i="8"/>
  <c r="G590" i="8"/>
  <c r="G591" i="8"/>
  <c r="G592" i="8"/>
  <c r="G593" i="8"/>
  <c r="G594" i="8"/>
  <c r="G595" i="8"/>
  <c r="G596" i="8"/>
  <c r="G597" i="8"/>
  <c r="G598" i="8"/>
  <c r="G599" i="8"/>
  <c r="G600" i="8"/>
  <c r="G601" i="8"/>
  <c r="G602" i="8"/>
  <c r="G603" i="8"/>
  <c r="G604" i="8"/>
  <c r="G605" i="8"/>
  <c r="G606" i="8"/>
  <c r="G607" i="8"/>
  <c r="G608" i="8"/>
  <c r="G609" i="8"/>
  <c r="G610" i="8"/>
  <c r="G611" i="8"/>
  <c r="G612" i="8"/>
  <c r="G613" i="8"/>
  <c r="G614" i="8"/>
  <c r="G615" i="8"/>
  <c r="G616" i="8"/>
  <c r="G617" i="8"/>
  <c r="G618" i="8"/>
  <c r="G619" i="8"/>
  <c r="G620" i="8"/>
  <c r="G621" i="8"/>
  <c r="G622" i="8"/>
  <c r="G623" i="8"/>
  <c r="G624" i="8"/>
  <c r="G625" i="8"/>
  <c r="G626" i="8"/>
  <c r="G627" i="8"/>
  <c r="G628" i="8"/>
  <c r="G629" i="8"/>
  <c r="G630" i="8"/>
  <c r="G631" i="8"/>
  <c r="G632" i="8"/>
  <c r="G633" i="8"/>
  <c r="G634" i="8"/>
  <c r="G635" i="8"/>
  <c r="G636" i="8"/>
  <c r="G637" i="8"/>
  <c r="G638" i="8"/>
  <c r="G639" i="8"/>
  <c r="G640" i="8"/>
  <c r="G641" i="8"/>
  <c r="G642" i="8"/>
  <c r="G643" i="8"/>
  <c r="G644" i="8"/>
  <c r="G645" i="8"/>
  <c r="G646" i="8"/>
  <c r="G647" i="8"/>
  <c r="G648" i="8"/>
  <c r="G649" i="8"/>
  <c r="G650" i="8"/>
  <c r="G651" i="8"/>
  <c r="G652" i="8"/>
  <c r="G653" i="8"/>
  <c r="G654" i="8"/>
  <c r="G655" i="8"/>
  <c r="G656" i="8"/>
  <c r="G657" i="8"/>
  <c r="G658" i="8"/>
  <c r="G659" i="8"/>
  <c r="G660" i="8"/>
  <c r="G661" i="8"/>
  <c r="G662" i="8"/>
  <c r="G663" i="8"/>
  <c r="G664" i="8"/>
  <c r="G665" i="8"/>
  <c r="G666" i="8"/>
  <c r="G667" i="8"/>
  <c r="G668" i="8"/>
  <c r="G669" i="8"/>
  <c r="G670" i="8"/>
  <c r="G671" i="8"/>
  <c r="G672" i="8"/>
  <c r="G673" i="8"/>
  <c r="G674" i="8"/>
  <c r="G675" i="8"/>
  <c r="G676" i="8"/>
  <c r="G677" i="8"/>
  <c r="G678" i="8"/>
  <c r="G679" i="8"/>
  <c r="G680" i="8"/>
  <c r="G681" i="8"/>
  <c r="G682" i="8"/>
  <c r="G683" i="8"/>
  <c r="G684" i="8"/>
  <c r="G685" i="8"/>
  <c r="G686" i="8"/>
  <c r="G687" i="8"/>
  <c r="G688" i="8"/>
  <c r="G689" i="8"/>
  <c r="G690" i="8"/>
  <c r="G691" i="8"/>
  <c r="G692" i="8"/>
  <c r="G693" i="8"/>
  <c r="G694" i="8"/>
  <c r="G695" i="8"/>
  <c r="G696" i="8"/>
  <c r="G697" i="8"/>
  <c r="G698" i="8"/>
  <c r="G699" i="8"/>
  <c r="G700" i="8"/>
  <c r="G701" i="8"/>
  <c r="G702" i="8"/>
  <c r="G703" i="8"/>
  <c r="G704" i="8"/>
  <c r="G705" i="8"/>
  <c r="G706" i="8"/>
  <c r="G707" i="8"/>
  <c r="G708" i="8"/>
  <c r="G709" i="8"/>
  <c r="G710" i="8"/>
  <c r="G711" i="8"/>
  <c r="G712" i="8"/>
  <c r="G713" i="8"/>
  <c r="G714" i="8"/>
  <c r="G715" i="8"/>
  <c r="G716" i="8"/>
  <c r="G717" i="8"/>
  <c r="G718" i="8"/>
  <c r="G719" i="8"/>
  <c r="G720" i="8"/>
  <c r="G721" i="8"/>
  <c r="G722" i="8"/>
  <c r="G723" i="8"/>
  <c r="G724" i="8"/>
  <c r="G725" i="8"/>
  <c r="G726" i="8"/>
  <c r="G727" i="8"/>
  <c r="G728" i="8"/>
  <c r="G729" i="8"/>
  <c r="G730" i="8"/>
  <c r="G731" i="8"/>
  <c r="G732" i="8"/>
  <c r="G733" i="8"/>
  <c r="G734" i="8"/>
  <c r="G735" i="8"/>
  <c r="G736" i="8"/>
  <c r="G737" i="8"/>
  <c r="G738" i="8"/>
  <c r="G739" i="8"/>
  <c r="G740" i="8"/>
  <c r="G741" i="8"/>
  <c r="G742" i="8"/>
  <c r="G743" i="8"/>
  <c r="G744" i="8"/>
  <c r="G745" i="8"/>
  <c r="G746" i="8"/>
  <c r="G747" i="8"/>
  <c r="G748" i="8"/>
  <c r="G749" i="8"/>
  <c r="G750" i="8"/>
  <c r="G751" i="8"/>
  <c r="G752" i="8"/>
  <c r="G753" i="8"/>
  <c r="G754" i="8"/>
  <c r="G755" i="8"/>
  <c r="G756" i="8"/>
  <c r="G757" i="8"/>
  <c r="G758" i="8"/>
  <c r="G759" i="8"/>
  <c r="G760" i="8"/>
  <c r="G761" i="8"/>
  <c r="G762" i="8"/>
  <c r="G763" i="8"/>
  <c r="G764" i="8"/>
  <c r="G765" i="8"/>
  <c r="G766" i="8"/>
  <c r="G767" i="8"/>
  <c r="G768" i="8"/>
  <c r="G769" i="8"/>
  <c r="G770" i="8"/>
  <c r="G771" i="8"/>
  <c r="G772" i="8"/>
  <c r="G773" i="8"/>
  <c r="G774" i="8"/>
  <c r="G775" i="8"/>
  <c r="G776" i="8"/>
  <c r="G777" i="8"/>
  <c r="G778" i="8"/>
  <c r="G779" i="8"/>
  <c r="G780" i="8"/>
  <c r="G781" i="8"/>
  <c r="G782" i="8"/>
  <c r="G783" i="8"/>
  <c r="G784" i="8"/>
  <c r="G785" i="8"/>
  <c r="G786" i="8"/>
  <c r="G787" i="8"/>
  <c r="G788" i="8"/>
  <c r="G789" i="8"/>
  <c r="G790" i="8"/>
  <c r="G791" i="8"/>
  <c r="G792" i="8"/>
  <c r="G793" i="8"/>
  <c r="G794" i="8"/>
  <c r="G795" i="8"/>
  <c r="G796" i="8"/>
  <c r="G797" i="8"/>
  <c r="G798" i="8"/>
  <c r="G799" i="8"/>
  <c r="G800" i="8"/>
  <c r="G801" i="8"/>
  <c r="G802" i="8"/>
  <c r="G803" i="8"/>
  <c r="G804" i="8"/>
  <c r="G805" i="8"/>
  <c r="G806" i="8"/>
  <c r="G807" i="8"/>
  <c r="G808" i="8"/>
  <c r="G809" i="8"/>
  <c r="G810" i="8"/>
  <c r="G811" i="8"/>
  <c r="G812" i="8"/>
  <c r="G813" i="8"/>
  <c r="G814" i="8"/>
  <c r="G815" i="8"/>
  <c r="G816" i="8"/>
  <c r="G817" i="8"/>
  <c r="G818" i="8"/>
  <c r="G819" i="8"/>
  <c r="G820" i="8"/>
  <c r="G821" i="8"/>
  <c r="G822" i="8"/>
  <c r="G823" i="8"/>
  <c r="G824" i="8"/>
  <c r="G825" i="8"/>
  <c r="G826" i="8"/>
  <c r="G827" i="8"/>
  <c r="G828" i="8"/>
  <c r="G829" i="8"/>
  <c r="G830" i="8"/>
  <c r="G831" i="8"/>
  <c r="G832" i="8"/>
  <c r="G833" i="8"/>
  <c r="G834" i="8"/>
  <c r="G835" i="8"/>
  <c r="G836" i="8"/>
  <c r="G837" i="8"/>
  <c r="G838" i="8"/>
  <c r="G839" i="8"/>
  <c r="G840" i="8"/>
  <c r="G841" i="8"/>
  <c r="G842" i="8"/>
  <c r="G843" i="8"/>
  <c r="G844" i="8"/>
  <c r="G845" i="8"/>
  <c r="G846" i="8"/>
  <c r="G847" i="8"/>
  <c r="G848" i="8"/>
  <c r="G849" i="8"/>
  <c r="G850" i="8"/>
  <c r="G851" i="8"/>
  <c r="G852" i="8"/>
  <c r="G853" i="8"/>
  <c r="G854" i="8"/>
  <c r="G855" i="8"/>
  <c r="G856" i="8"/>
  <c r="G857" i="8"/>
  <c r="G858" i="8"/>
  <c r="G859" i="8"/>
  <c r="G860" i="8"/>
  <c r="G861" i="8"/>
  <c r="G862" i="8"/>
  <c r="G863" i="8"/>
  <c r="G864" i="8"/>
  <c r="G865" i="8"/>
  <c r="G866" i="8"/>
  <c r="G867" i="8"/>
  <c r="G868" i="8"/>
  <c r="G869" i="8"/>
  <c r="G870" i="8"/>
  <c r="G871" i="8"/>
  <c r="G872" i="8"/>
  <c r="G873" i="8"/>
  <c r="G874" i="8"/>
  <c r="G875" i="8"/>
  <c r="G876" i="8"/>
  <c r="G877" i="8"/>
  <c r="G878" i="8"/>
  <c r="G879" i="8"/>
  <c r="G880" i="8"/>
  <c r="G881" i="8"/>
  <c r="G882" i="8"/>
  <c r="G883" i="8"/>
  <c r="G884" i="8"/>
  <c r="G885" i="8"/>
  <c r="G886" i="8"/>
  <c r="G887" i="8"/>
  <c r="G888" i="8"/>
  <c r="G889" i="8"/>
  <c r="G890" i="8"/>
  <c r="G891" i="8"/>
  <c r="G892" i="8"/>
  <c r="G893" i="8"/>
  <c r="G894" i="8"/>
  <c r="G895" i="8"/>
  <c r="G896" i="8"/>
  <c r="G897" i="8"/>
  <c r="G898" i="8"/>
  <c r="G899" i="8"/>
  <c r="G900" i="8"/>
  <c r="G901" i="8"/>
  <c r="G902" i="8"/>
  <c r="G903" i="8"/>
  <c r="G904" i="8"/>
  <c r="G905" i="8"/>
  <c r="G906" i="8"/>
  <c r="G907" i="8"/>
  <c r="G908" i="8"/>
  <c r="G909" i="8"/>
  <c r="G910" i="8"/>
  <c r="G911" i="8"/>
  <c r="G912" i="8"/>
  <c r="G913" i="8"/>
  <c r="G914" i="8"/>
  <c r="G915" i="8"/>
  <c r="G916" i="8"/>
  <c r="G917" i="8"/>
  <c r="G918" i="8"/>
  <c r="G919" i="8"/>
  <c r="G920" i="8"/>
  <c r="G921" i="8"/>
  <c r="G922" i="8"/>
  <c r="G923" i="8"/>
  <c r="G924" i="8"/>
  <c r="G925" i="8"/>
  <c r="G926" i="8"/>
  <c r="G927" i="8"/>
  <c r="G928" i="8"/>
  <c r="G929" i="8"/>
  <c r="G930" i="8"/>
  <c r="G931" i="8"/>
  <c r="G932" i="8"/>
  <c r="G933" i="8"/>
  <c r="G934" i="8"/>
  <c r="G935" i="8"/>
  <c r="G936" i="8"/>
  <c r="G937" i="8"/>
  <c r="G938" i="8"/>
  <c r="G939" i="8"/>
  <c r="G940" i="8"/>
  <c r="G941" i="8"/>
  <c r="G942" i="8"/>
  <c r="G943" i="8"/>
  <c r="G944" i="8"/>
  <c r="G945" i="8"/>
  <c r="G946" i="8"/>
  <c r="G947" i="8"/>
  <c r="G948" i="8"/>
  <c r="G949" i="8"/>
  <c r="G950" i="8"/>
  <c r="G951" i="8"/>
  <c r="G952" i="8"/>
  <c r="G953" i="8"/>
  <c r="G954" i="8"/>
  <c r="G955" i="8"/>
  <c r="G956" i="8"/>
  <c r="G957" i="8"/>
  <c r="G958" i="8"/>
  <c r="G959" i="8"/>
  <c r="G960" i="8"/>
  <c r="G961" i="8"/>
  <c r="G962" i="8"/>
  <c r="G963" i="8"/>
  <c r="G964" i="8"/>
  <c r="G965" i="8"/>
  <c r="G966" i="8"/>
  <c r="G967" i="8"/>
  <c r="G968" i="8"/>
  <c r="G969" i="8"/>
  <c r="G970" i="8"/>
  <c r="G971" i="8"/>
  <c r="G972" i="8"/>
  <c r="G973" i="8"/>
  <c r="G974" i="8"/>
  <c r="G975" i="8"/>
  <c r="G976" i="8"/>
  <c r="G977" i="8"/>
  <c r="G978" i="8"/>
  <c r="G979" i="8"/>
  <c r="G980" i="8"/>
  <c r="G981" i="8"/>
  <c r="G982" i="8"/>
  <c r="G983" i="8"/>
  <c r="G984" i="8"/>
  <c r="G985" i="8"/>
  <c r="G986" i="8"/>
  <c r="G987" i="8"/>
  <c r="G988" i="8"/>
  <c r="G989" i="8"/>
  <c r="G990" i="8"/>
  <c r="G991" i="8"/>
  <c r="G992" i="8"/>
  <c r="G993" i="8"/>
  <c r="G994" i="8"/>
  <c r="G995" i="8"/>
  <c r="G996" i="8"/>
  <c r="G997" i="8"/>
  <c r="G998" i="8"/>
  <c r="G999" i="8"/>
  <c r="G1000" i="8"/>
  <c r="G1001" i="8"/>
  <c r="G1002" i="8"/>
  <c r="G1003" i="8"/>
  <c r="G1004" i="8"/>
  <c r="G1005" i="8"/>
  <c r="G1006" i="8"/>
  <c r="G1007" i="8"/>
  <c r="G1008" i="8"/>
  <c r="G1009" i="8"/>
  <c r="G1010" i="8"/>
  <c r="G1011" i="8"/>
  <c r="G1012" i="8"/>
  <c r="G1013" i="8"/>
  <c r="G1014" i="8"/>
  <c r="G1015" i="8"/>
  <c r="G1016" i="8"/>
  <c r="G1017" i="8"/>
  <c r="G1018" i="8"/>
  <c r="G1019" i="8"/>
  <c r="G1020" i="8"/>
  <c r="G1021" i="8"/>
  <c r="G1022" i="8"/>
  <c r="G1023" i="8"/>
  <c r="G1024" i="8"/>
  <c r="G1025" i="8"/>
  <c r="G1026" i="8"/>
  <c r="G1027" i="8"/>
  <c r="G1028" i="8"/>
  <c r="G1029" i="8"/>
  <c r="G1030" i="8"/>
  <c r="G1031" i="8"/>
  <c r="G1032" i="8"/>
  <c r="G1033" i="8"/>
  <c r="G1034" i="8"/>
  <c r="G1035" i="8"/>
  <c r="G1037" i="8"/>
  <c r="G1038" i="8"/>
  <c r="G1039" i="8"/>
  <c r="G1040" i="8"/>
  <c r="G1041" i="8"/>
  <c r="G1042" i="8"/>
  <c r="G1043" i="8"/>
  <c r="G1044" i="8"/>
  <c r="G1045" i="8"/>
  <c r="G1046" i="8"/>
  <c r="G1047" i="8"/>
  <c r="G1048" i="8"/>
  <c r="G1049" i="8"/>
  <c r="G1050" i="8"/>
  <c r="G1051" i="8"/>
  <c r="G1052" i="8"/>
  <c r="G1053" i="8"/>
  <c r="G1054" i="8"/>
  <c r="G1055" i="8"/>
  <c r="G1056" i="8"/>
  <c r="G1057" i="8"/>
  <c r="G1058" i="8"/>
  <c r="G1059" i="8"/>
  <c r="G1060" i="8"/>
  <c r="G1061" i="8"/>
  <c r="G1062" i="8"/>
  <c r="G1063" i="8"/>
  <c r="G1064" i="8"/>
  <c r="G1065" i="8"/>
  <c r="G1066" i="8"/>
  <c r="G1067" i="8"/>
  <c r="G1068" i="8"/>
  <c r="G1070" i="8"/>
  <c r="G1071" i="8"/>
  <c r="G1072" i="8"/>
  <c r="G1073" i="8"/>
  <c r="G1074" i="8"/>
  <c r="G1075" i="8"/>
  <c r="G1076" i="8"/>
  <c r="G1077" i="8"/>
  <c r="G1078" i="8"/>
  <c r="G1079" i="8"/>
  <c r="G1080" i="8"/>
  <c r="G1081" i="8"/>
  <c r="G1082" i="8"/>
  <c r="G1083" i="8"/>
  <c r="G1084" i="8"/>
  <c r="G1085" i="8"/>
  <c r="G1087" i="8"/>
  <c r="G1088" i="8"/>
  <c r="G1089" i="8"/>
  <c r="G1090" i="8"/>
  <c r="G1091" i="8"/>
  <c r="G1092" i="8"/>
  <c r="G1093" i="8"/>
  <c r="G1094" i="8"/>
  <c r="G1095" i="8"/>
  <c r="G1096" i="8"/>
  <c r="G1097" i="8"/>
  <c r="G1098" i="8"/>
  <c r="G1099" i="8"/>
  <c r="G1100" i="8"/>
  <c r="G1101" i="8"/>
  <c r="G1102" i="8"/>
  <c r="G1103" i="8"/>
  <c r="G1104" i="8"/>
  <c r="G1105" i="8"/>
  <c r="G1106" i="8"/>
  <c r="G1107" i="8"/>
  <c r="G1108" i="8"/>
  <c r="G1109" i="8"/>
  <c r="G1110" i="8"/>
  <c r="G1111" i="8"/>
  <c r="G1112" i="8"/>
  <c r="G1113" i="8"/>
  <c r="G1114" i="8"/>
  <c r="G106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tc={FFC27389-FA14-4349-96D7-F0F3B4A04A68}</author>
  </authors>
  <commentList>
    <comment ref="O396" authorId="0" shapeId="0" xr:uid="{00000000-0006-0000-01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Muestra no cumple técnicamente. No tomar en cuenta en los procesos de compra.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tc={D5946A41-DAE0-466F-B4D0-549BCA572ED7}</author>
  </authors>
  <commentList>
    <comment ref="O408" authorId="0" shapeId="0" xr:uid="{D5946A41-DAE0-466F-B4D0-549BCA572ED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Muestra no cumple técnicamente. No tomar en cuenta en los procesos de compra.</t>
      </text>
    </comment>
  </commentList>
</comments>
</file>

<file path=xl/sharedStrings.xml><?xml version="1.0" encoding="utf-8"?>
<sst xmlns="http://schemas.openxmlformats.org/spreadsheetml/2006/main" count="34059" uniqueCount="6982">
  <si>
    <t>Clave SIMA</t>
  </si>
  <si>
    <t>Nombre corto</t>
  </si>
  <si>
    <t>PAQUETE DE ROPA DESCARTABLE PARA ARTROSCOPIA DE RODILLA</t>
  </si>
  <si>
    <t>PAQUETE DE ROPA DESCARTABLE PARA TORAX</t>
  </si>
  <si>
    <t>PAQUETE DE ROPA DESCARTABLE PARA CABEZA Y CUELLO</t>
  </si>
  <si>
    <t xml:space="preserve">Paquete de ropa quirúrgica descartable para la realización de cirugía de tipo menor. </t>
  </si>
  <si>
    <t>PAQUETE DE ROPA DESCARTABLE BASICO PARA CIRUGIA MAYOR</t>
  </si>
  <si>
    <t>PAQUETE DE ROPA DESCARTABLE PARA MIEMBRO SUPERIOR</t>
  </si>
  <si>
    <t>Paquete de ropa quirúrgica descartable para la realización de cirugías tipo ginecológico y urológico</t>
  </si>
  <si>
    <t>CAMPO DESCARTABLE PARA ARTROSCOPIA DE HOMBRO</t>
  </si>
  <si>
    <t>BATA QUIRURGICA ESTERIL TALLA GRANDE</t>
  </si>
  <si>
    <t>BATA IMPERMEABLE PLASTICA</t>
  </si>
  <si>
    <t>SABANA ESTERIL DESCARTABLE PARA PROCEDIMIENTOS QUIRURGICOS</t>
  </si>
  <si>
    <t>RESUCITADOR MANUAL ADULTO</t>
  </si>
  <si>
    <t>Código SIFA</t>
  </si>
  <si>
    <t>Identificación</t>
  </si>
  <si>
    <t>Clasificación</t>
  </si>
  <si>
    <t>Proveedor</t>
  </si>
  <si>
    <t xml:space="preserve">Marca muestra </t>
  </si>
  <si>
    <t xml:space="preserve"> N° de Referencia - Código </t>
  </si>
  <si>
    <t>Pais de Origen</t>
  </si>
  <si>
    <t>N° Registro EMB</t>
  </si>
  <si>
    <t>Vigencia EMB</t>
  </si>
  <si>
    <t>Permiso de Funcionamiento</t>
  </si>
  <si>
    <t>Vigencia Permiso de Funcinamiento</t>
  </si>
  <si>
    <t>N° de registro de Muestra</t>
  </si>
  <si>
    <t>MEDICUS</t>
  </si>
  <si>
    <t>EUROCIENCIA</t>
  </si>
  <si>
    <t>MRI-0001-2018</t>
  </si>
  <si>
    <t>MRI-0002-2019</t>
  </si>
  <si>
    <t>MRI-0002-2018</t>
  </si>
  <si>
    <t>MRI-0003-2018</t>
  </si>
  <si>
    <t>MRI-0004-2018</t>
  </si>
  <si>
    <t>MRI-0005-2018</t>
  </si>
  <si>
    <t>MRI-0006-2018</t>
  </si>
  <si>
    <t>MRI-0008-2018</t>
  </si>
  <si>
    <t>MRI-0007-2018</t>
  </si>
  <si>
    <t>MRI-0009-2018</t>
  </si>
  <si>
    <t>MRI-0010-2018</t>
  </si>
  <si>
    <t>MRI-0011-2018</t>
  </si>
  <si>
    <t>MRI-0012-2018</t>
  </si>
  <si>
    <t>AGUJA HIP. ESTÉRIL DESCARTABLE NO.22 X 3.81 CM</t>
  </si>
  <si>
    <t>Medcore</t>
  </si>
  <si>
    <t>AGUJA HIP. ESTÉRIL DESCARTABLE NO.18 X 3.81 CM</t>
  </si>
  <si>
    <t>HEMOCATETER NO. 20 DE 1 VÍA</t>
  </si>
  <si>
    <t>Nipro</t>
  </si>
  <si>
    <t>Nutricare</t>
  </si>
  <si>
    <t>HEMOCATETER NO. 22 DE 1 VÍA</t>
  </si>
  <si>
    <t>FILO BISTURÍ NO. 10</t>
  </si>
  <si>
    <t>Transglobal Medical</t>
  </si>
  <si>
    <t>FILO BISTURÍ NO. 11</t>
  </si>
  <si>
    <t>FILO BISTURÍ NO. 15</t>
  </si>
  <si>
    <t>Kabé Soluciones Médicas</t>
  </si>
  <si>
    <t>JERINGA TIPO TOMEY 60 ML</t>
  </si>
  <si>
    <t>Hospimédica</t>
  </si>
  <si>
    <t>Mediexpress</t>
  </si>
  <si>
    <t>AGUJAS PUNCION LUMBAR 25 X11.43 CM</t>
  </si>
  <si>
    <t>AGUJA N° 30 X 1/2' PARA ANESTESIA DENTAL</t>
  </si>
  <si>
    <t>aguja p/anestesia dental N°27</t>
  </si>
  <si>
    <t>EQUI ANESTESIA COMB ESPINAL -EPIDURAL  26 G</t>
  </si>
  <si>
    <t>Tri DM</t>
  </si>
  <si>
    <t>MARCADORES QUIRURGICOS DE LA PIEL C/REGLA</t>
  </si>
  <si>
    <t>Grupo Salud Latina</t>
  </si>
  <si>
    <t>SUTURA VICRYL 2-0   AGUJA R ½ CI 25-27MM</t>
  </si>
  <si>
    <t>Kendall Innovadores</t>
  </si>
  <si>
    <t>CEFA</t>
  </si>
  <si>
    <t>ACID POLIGLIC 3-0  AGUJA REDONDA  1/2 </t>
  </si>
  <si>
    <t>CAL SODADA PARA MÁQUINA DE ANESTESIA, 5 KG</t>
  </si>
  <si>
    <t>SMQ Sociedad Anónima</t>
  </si>
  <si>
    <t>DESINFECTANTE DE ALTO NIVEL A BASE DE ORTOFTALDEHIDO 0,55%</t>
  </si>
  <si>
    <t>ANTISEPTICO INSTANTANEO PARA MANOS 70% O 90% 500CC</t>
  </si>
  <si>
    <t>3M</t>
  </si>
  <si>
    <t>KIT CATETER VENOSO PERIFERICO CENTRAL 4FR</t>
  </si>
  <si>
    <t>BOLSAS MATERIAL BIOPELIGROSO MEDIANAS</t>
  </si>
  <si>
    <t>BOLSAS MATERIAL BIOPELIGROSO GRANDES</t>
  </si>
  <si>
    <t>BOLSAS MATERIAL BIOPELIGROSO EXTRA GRANDES</t>
  </si>
  <si>
    <t>BOLSA COLECTORA DE ORINA CAMA</t>
  </si>
  <si>
    <t>NOVAMED</t>
  </si>
  <si>
    <t>BOLSA COLECTORA DE ORINA PIERNA</t>
  </si>
  <si>
    <t>Central América Pharma Supply</t>
  </si>
  <si>
    <t>MRI-0001-2019</t>
  </si>
  <si>
    <t>MRI-0003-2019</t>
  </si>
  <si>
    <t>MRI-0004-2019</t>
  </si>
  <si>
    <t>MRI-0005-2019</t>
  </si>
  <si>
    <t>MRI-0006-2019</t>
  </si>
  <si>
    <t>MRI-0007-2019</t>
  </si>
  <si>
    <t>MRI-0008-2019</t>
  </si>
  <si>
    <t>MRI-0009-2019</t>
  </si>
  <si>
    <t>MRI-0010-2019</t>
  </si>
  <si>
    <t>MRI-0011-2019</t>
  </si>
  <si>
    <t>MRI-0012-2019</t>
  </si>
  <si>
    <t>MRI-0013-2019</t>
  </si>
  <si>
    <t>MRI-0014-2019</t>
  </si>
  <si>
    <t>MRI-0015-2019</t>
  </si>
  <si>
    <t>MRI-0016-2019</t>
  </si>
  <si>
    <t>MRI-0017-2019</t>
  </si>
  <si>
    <t>MRI-0018-2019</t>
  </si>
  <si>
    <t>MRI-0019-2019</t>
  </si>
  <si>
    <t>MRI-0020-2019</t>
  </si>
  <si>
    <t>MRI-0021-2019</t>
  </si>
  <si>
    <t>MRI-0022-2019</t>
  </si>
  <si>
    <t>MRI-0023-2019</t>
  </si>
  <si>
    <t>MRI-0024-2019</t>
  </si>
  <si>
    <t>MRI-0025-2019</t>
  </si>
  <si>
    <t>MRI-0026-2019</t>
  </si>
  <si>
    <t>MRI-0027-2019</t>
  </si>
  <si>
    <t>MRI-0028-2019</t>
  </si>
  <si>
    <t>MRI-0029-2019</t>
  </si>
  <si>
    <t>MRI-0030-2019</t>
  </si>
  <si>
    <t>HAYARD</t>
  </si>
  <si>
    <t>USA</t>
  </si>
  <si>
    <t>Cumple</t>
  </si>
  <si>
    <t>Ref 88331</t>
  </si>
  <si>
    <t>Ref 77902</t>
  </si>
  <si>
    <t>Ref 77903 / 95111</t>
  </si>
  <si>
    <t>Ref 89070</t>
  </si>
  <si>
    <t>Ref 69490</t>
  </si>
  <si>
    <t>Ref 89121</t>
  </si>
  <si>
    <t>EUROPACK</t>
  </si>
  <si>
    <t>China</t>
  </si>
  <si>
    <t>EMB-CR-17-02875</t>
  </si>
  <si>
    <t>MEDLINE</t>
  </si>
  <si>
    <t>Ref CPRM1116P</t>
  </si>
  <si>
    <t>EMB-US-19-00082</t>
  </si>
  <si>
    <t>AL 10/1/2024</t>
  </si>
  <si>
    <t>A-12</t>
  </si>
  <si>
    <t>MRI-0041-2019</t>
  </si>
  <si>
    <t>MRI-0042-2019</t>
  </si>
  <si>
    <t>MRI-0043-2019</t>
  </si>
  <si>
    <t>MRI-0044-2019</t>
  </si>
  <si>
    <t xml:space="preserve">N° EMB-CN-15-03782 </t>
  </si>
  <si>
    <t>Cumple.</t>
  </si>
  <si>
    <t>JSMED</t>
  </si>
  <si>
    <t>JSM102</t>
  </si>
  <si>
    <t>N° EMB-CN-16-00695</t>
  </si>
  <si>
    <t xml:space="preserve"> Al 03/03/2021</t>
  </si>
  <si>
    <t>Polymed</t>
  </si>
  <si>
    <t>N°1022</t>
  </si>
  <si>
    <t xml:space="preserve">N° EMB-IN-16-000005 </t>
  </si>
  <si>
    <t>Al 05/01/2021</t>
  </si>
  <si>
    <t>Ref 20G x 1 1/4"</t>
  </si>
  <si>
    <t>INTROCAN SIMPLE</t>
  </si>
  <si>
    <t>N° 4252110B</t>
  </si>
  <si>
    <t>Al 15/07/2021</t>
  </si>
  <si>
    <t xml:space="preserve">N° EMB-DE-16-02169  </t>
  </si>
  <si>
    <t>Ref 22G x 1"</t>
  </si>
  <si>
    <t>Paramount Surgimed Ltd</t>
  </si>
  <si>
    <t>SSS10</t>
  </si>
  <si>
    <t>N°EMB-IN-17-0034</t>
  </si>
  <si>
    <t>SSS11</t>
  </si>
  <si>
    <t>SSS15</t>
  </si>
  <si>
    <t>Shield Line- Med Pride USA</t>
  </si>
  <si>
    <t>MPR-45101</t>
  </si>
  <si>
    <t>MPR-45111</t>
  </si>
  <si>
    <t>MPR-45151</t>
  </si>
  <si>
    <t xml:space="preserve">N° EMB-US-17-01285 </t>
  </si>
  <si>
    <t xml:space="preserve"> Al  20/04/2022</t>
  </si>
  <si>
    <t>ASPEN SURGICAL</t>
  </si>
  <si>
    <t>REF N°2750</t>
  </si>
  <si>
    <t xml:space="preserve">N°EMB-US-17-00334    </t>
  </si>
  <si>
    <t>Al  27/08/2021</t>
  </si>
  <si>
    <t xml:space="preserve">AVAGARD D </t>
  </si>
  <si>
    <t xml:space="preserve">N° C-4753-11 </t>
  </si>
  <si>
    <t>INDELSA</t>
  </si>
  <si>
    <t>PE-0797F1-001</t>
  </si>
  <si>
    <t>Plastipol de C.R.</t>
  </si>
  <si>
    <t>No requiere</t>
  </si>
  <si>
    <t>PAJUNK</t>
  </si>
  <si>
    <t>N°051251-29A</t>
  </si>
  <si>
    <t xml:space="preserve">N° 4101-EMB-21577 </t>
  </si>
  <si>
    <t>Al  07/032022</t>
  </si>
  <si>
    <t xml:space="preserve">Ethicon </t>
  </si>
  <si>
    <t>VCP317H</t>
  </si>
  <si>
    <t>ASP</t>
  </si>
  <si>
    <t>N° 3201-EMB-13941</t>
  </si>
  <si>
    <t>N° 9006-EMB-8928</t>
  </si>
  <si>
    <t xml:space="preserve">CONVEEN </t>
  </si>
  <si>
    <t xml:space="preserve">N° EMB-IN-17-02531 </t>
  </si>
  <si>
    <t>Medical Action</t>
  </si>
  <si>
    <t>REF N°115</t>
  </si>
  <si>
    <t>N°1005-EMB-165</t>
  </si>
  <si>
    <t xml:space="preserve">      Al 27/08/2021</t>
  </si>
  <si>
    <t>MEDCOMP</t>
  </si>
  <si>
    <t>N° EMB-US-17-02750</t>
  </si>
  <si>
    <t>Al 28/09/2022</t>
  </si>
  <si>
    <t>AMSINO INTERNACIONAL INC</t>
  </si>
  <si>
    <t>AS015</t>
  </si>
  <si>
    <t>N°1005-EMB-3145</t>
  </si>
  <si>
    <t>AMSURE</t>
  </si>
  <si>
    <t>AS332</t>
  </si>
  <si>
    <t>N°1005-EMB-3242</t>
  </si>
  <si>
    <t>Medline</t>
  </si>
  <si>
    <t>COVIDIEN</t>
  </si>
  <si>
    <t>GL-123 Polysorb</t>
  </si>
  <si>
    <t>GL-122 Polysorb</t>
  </si>
  <si>
    <t xml:space="preserve">N° EMB-US-18-00439 </t>
  </si>
  <si>
    <t>Al 07/02/2023</t>
  </si>
  <si>
    <t>DINAREX</t>
  </si>
  <si>
    <t>Ref 4262</t>
  </si>
  <si>
    <t>N°4270</t>
  </si>
  <si>
    <t xml:space="preserve">N° 1005-EMB-119292    </t>
  </si>
  <si>
    <t xml:space="preserve"> Al  09/01/2024</t>
  </si>
  <si>
    <t xml:space="preserve">N° EMB-US-14-00005    </t>
  </si>
  <si>
    <t>Ref 30Gx21mm</t>
  </si>
  <si>
    <t>Ref 27G x 32mm</t>
  </si>
  <si>
    <t>N° 5411-EMB-21446</t>
  </si>
  <si>
    <t>Greaturo</t>
  </si>
  <si>
    <t>GR-JND-B</t>
  </si>
  <si>
    <t>Intersurgical Limite</t>
  </si>
  <si>
    <t xml:space="preserve">N° EMB-GB-18-01962 </t>
  </si>
  <si>
    <t>Al 09/07/2023</t>
  </si>
  <si>
    <t>N° EMB-I4116-EMB-15867</t>
  </si>
  <si>
    <t xml:space="preserve">  Al 27/01/2022</t>
  </si>
  <si>
    <t>VYGON</t>
  </si>
  <si>
    <t xml:space="preserve"> N° 6186.042</t>
  </si>
  <si>
    <t>Ref 0502F1-002KIT-INS</t>
  </si>
  <si>
    <t>Ref 0502F1-001KIT-INS</t>
  </si>
  <si>
    <t xml:space="preserve">RODILLERA ESTABILIZADORA MULTIARTICULADA, TALLA M                     </t>
  </si>
  <si>
    <t>Blunding</t>
  </si>
  <si>
    <t>Ref: MI-64 -       Talla M</t>
  </si>
  <si>
    <t xml:space="preserve">Chile </t>
  </si>
  <si>
    <t>RODILLERA CORTA CON REGULACIÓN FLEXOTENSION, TALLA L</t>
  </si>
  <si>
    <t>Ref: MI-64 -       Talla L</t>
  </si>
  <si>
    <t>RODILLERA CORTA CON REGULACION FLEXOTENSION, TALLA XL</t>
  </si>
  <si>
    <t>Ref: MI-64   Talla XL</t>
  </si>
  <si>
    <t>INMOVILIZADOR DE RODILLA TALLA S</t>
  </si>
  <si>
    <t>INMOVILIZADOR DE RODILLA TALLA M</t>
  </si>
  <si>
    <t>Ortopedia SOMEX</t>
  </si>
  <si>
    <t>Ref SFRB-1</t>
  </si>
  <si>
    <t xml:space="preserve">México </t>
  </si>
  <si>
    <t>INMOVILIZADOR DE RODILLA TALLA L</t>
  </si>
  <si>
    <t>INMOVILIZADOR DE RODILLA XL</t>
  </si>
  <si>
    <t>MRI-0045-2019</t>
  </si>
  <si>
    <t>MRI-0046-2019</t>
  </si>
  <si>
    <t>MRI-0047-2019</t>
  </si>
  <si>
    <t>MRI-0048-2019</t>
  </si>
  <si>
    <t>MRI-0049-2019</t>
  </si>
  <si>
    <t>MRI-0050-2019</t>
  </si>
  <si>
    <t>MRI-0051-2019</t>
  </si>
  <si>
    <t>MRI-0052-2019</t>
  </si>
  <si>
    <t>MRI-0053-2019</t>
  </si>
  <si>
    <t>MRI-0054-2019</t>
  </si>
  <si>
    <t>MRI-0055-2019</t>
  </si>
  <si>
    <t>MRI-0056-2019</t>
  </si>
  <si>
    <t>MRI-0057-2019</t>
  </si>
  <si>
    <t>MRI-0058-2019</t>
  </si>
  <si>
    <t>MRI-0059-2019</t>
  </si>
  <si>
    <t>MRI-0060-2019</t>
  </si>
  <si>
    <t>MRI-0061-2019</t>
  </si>
  <si>
    <t>MRI-0062-2019</t>
  </si>
  <si>
    <t>MRI-0063-2019</t>
  </si>
  <si>
    <t>MRI-0064-2019</t>
  </si>
  <si>
    <t>MRI-0065-2019</t>
  </si>
  <si>
    <t>MRI-0066-2019</t>
  </si>
  <si>
    <t>MRI-0067-2019</t>
  </si>
  <si>
    <t>MRI-0068-2019</t>
  </si>
  <si>
    <t>MRI-0069-2019</t>
  </si>
  <si>
    <t>MRI-0070-2019</t>
  </si>
  <si>
    <t>MRI-0071-2019</t>
  </si>
  <si>
    <t>MRI-0072-2019</t>
  </si>
  <si>
    <t>MRI-0073-2019</t>
  </si>
  <si>
    <t>MRI-0074-2019</t>
  </si>
  <si>
    <t>MRI-0075-2019</t>
  </si>
  <si>
    <t>MRI-0076-2019</t>
  </si>
  <si>
    <t>MRI-0077-2019</t>
  </si>
  <si>
    <t>MRI-0078-2019</t>
  </si>
  <si>
    <t>MRI-0079-2019</t>
  </si>
  <si>
    <t>MRI-0080-2019</t>
  </si>
  <si>
    <t>MRI-0081-2019</t>
  </si>
  <si>
    <t>MRI-0082-2019</t>
  </si>
  <si>
    <t>MRI-0083-2019</t>
  </si>
  <si>
    <t>MRI-0084-2019</t>
  </si>
  <si>
    <t>MRI-0085-2019</t>
  </si>
  <si>
    <t>MRI-0086-2019</t>
  </si>
  <si>
    <t>RODILLERA ESTABILIZADORA TALLA L</t>
  </si>
  <si>
    <t>KX MEDCAL</t>
  </si>
  <si>
    <t>KE013US</t>
  </si>
  <si>
    <t>Ref: MI-63 -       Talla L</t>
  </si>
  <si>
    <t>RODILLERA ESTABILIZADORA TALLA XL</t>
  </si>
  <si>
    <t>KE014US</t>
  </si>
  <si>
    <t>Ref: MI-63 -       Talla XL</t>
  </si>
  <si>
    <t xml:space="preserve"> PLANTILLAS DE GEL UNISEX TALLA L </t>
  </si>
  <si>
    <t>ORTHO PAUHER</t>
  </si>
  <si>
    <t>Ref OP-13000</t>
  </si>
  <si>
    <t>Brasil</t>
  </si>
  <si>
    <t xml:space="preserve"> PLANTILLAS DE GEL UNISEX TALLA XL </t>
  </si>
  <si>
    <t>PAPEL TERMOSENSIBLE  PARA ELECTROCARDIOGRAMA PARA MODELO FQW210-3-140</t>
  </si>
  <si>
    <t>Nihon Konhden</t>
  </si>
  <si>
    <t>Ref: FQW210-3-140</t>
  </si>
  <si>
    <t>Japón</t>
  </si>
  <si>
    <t>Sol. Tec de C.A La Firma S.A</t>
  </si>
  <si>
    <t>EASY Trace</t>
  </si>
  <si>
    <t>Ref. NK210140P3MU</t>
  </si>
  <si>
    <t>Italia</t>
  </si>
  <si>
    <t>Aporta Nota exoneración Ministerio de Salud</t>
  </si>
  <si>
    <t>Corporación Abilab</t>
  </si>
  <si>
    <t>LESSA</t>
  </si>
  <si>
    <t>N° 2921009</t>
  </si>
  <si>
    <t>España</t>
  </si>
  <si>
    <t>APÓSITO OCLU. EXTRAFINO / MATRIZ ELAST. 5 X 10 CM.(2X4)</t>
  </si>
  <si>
    <t>CONVATEC</t>
  </si>
  <si>
    <t>Ref 187900</t>
  </si>
  <si>
    <t>Republica Dominicana</t>
  </si>
  <si>
    <t>EMB-US-00544</t>
  </si>
  <si>
    <t>Al 12/02/2023</t>
  </si>
  <si>
    <t>APÓSITO HIDROC. SEMIOCLUSIVO EXTRAFINO TRANSPARENTE  7.5 X 7.5 CM (3X3)</t>
  </si>
  <si>
    <t>Ref 187901</t>
  </si>
  <si>
    <t>APÓSITO OCLU. EXTRAFINO / MATRIZ ELAST. 10 X 10 CM (4X4)</t>
  </si>
  <si>
    <t>Ref N° 90022</t>
  </si>
  <si>
    <t>N° 1005-EMB-884</t>
  </si>
  <si>
    <t>Al  09/12/2021</t>
  </si>
  <si>
    <t>Ref 187955</t>
  </si>
  <si>
    <t>COMFEEL PLUS</t>
  </si>
  <si>
    <t>Ref N° 3533</t>
  </si>
  <si>
    <t>Dinamarca</t>
  </si>
  <si>
    <t>EMB-DK-01003</t>
  </si>
  <si>
    <t>MALLA NO ADHERENTE DE ACETATO DE CELULOSA CON PETROLATO ROLLO</t>
  </si>
  <si>
    <t>Systagenix</t>
  </si>
  <si>
    <t>N°2018</t>
  </si>
  <si>
    <t>Reino Unido</t>
  </si>
  <si>
    <t>EMB-GB-14-00945</t>
  </si>
  <si>
    <t xml:space="preserve">JERINGA PARA TOMOGRAFÍA </t>
  </si>
  <si>
    <t>Makol</t>
  </si>
  <si>
    <t xml:space="preserve">MEDRAD </t>
  </si>
  <si>
    <t>Stellant Ref SDS-CTP-QFT</t>
  </si>
  <si>
    <t>CANULA OROFARINGEA TIPO GUEDEL 30MM</t>
  </si>
  <si>
    <t>Medtronic</t>
  </si>
  <si>
    <t>Ref 287/7839</t>
  </si>
  <si>
    <t>1005-EMB-4371</t>
  </si>
  <si>
    <t>CANULA OROFARINGEA TIPO GUEDEL 40MM</t>
  </si>
  <si>
    <t>Ref 287/7838</t>
  </si>
  <si>
    <t>TUBO ENDOB,  INTU SEL BRONQ IZQU, DIA IN 37MM</t>
  </si>
  <si>
    <t>Ref 125037</t>
  </si>
  <si>
    <t>N° 4118-EMB-4199</t>
  </si>
  <si>
    <t>Al12/3/2023</t>
  </si>
  <si>
    <t xml:space="preserve"> Al12/3/2023</t>
  </si>
  <si>
    <t>Al 14/9/2023</t>
  </si>
  <si>
    <t xml:space="preserve"> MASCARILLA SIST VENTORY, ROTATORIA ADULTO</t>
  </si>
  <si>
    <t>HUDSCON RCI</t>
  </si>
  <si>
    <t>N°1940</t>
  </si>
  <si>
    <t>1005-EMB-7149</t>
  </si>
  <si>
    <t>MASCARILLA REINHALACION PARCIAL PEDIATRICA</t>
  </si>
  <si>
    <t>VMG</t>
  </si>
  <si>
    <t>VMG 0304</t>
  </si>
  <si>
    <t xml:space="preserve">China </t>
  </si>
  <si>
    <t>N° EMB -EMB-14207</t>
  </si>
  <si>
    <t>Care Fusion</t>
  </si>
  <si>
    <t>N° 001268</t>
  </si>
  <si>
    <t>México</t>
  </si>
  <si>
    <t>1005-EMB-12777</t>
  </si>
  <si>
    <t>MASCARILLA PARA OXIGENOTERAPIA CON RESERVORIO</t>
  </si>
  <si>
    <t>VMG 0302</t>
  </si>
  <si>
    <t>N° 001362</t>
  </si>
  <si>
    <t>EMB-US-17-02489</t>
  </si>
  <si>
    <t>CONEXION PARA VENTILADOR MECANICO</t>
  </si>
  <si>
    <t>N° 001793</t>
  </si>
  <si>
    <t>1005-EMB-14201</t>
  </si>
  <si>
    <t>NEBULIZADOR CON PIPETA</t>
  </si>
  <si>
    <t>N° 002435</t>
  </si>
  <si>
    <t>1007-EMB-13236</t>
  </si>
  <si>
    <t>SENSOR COMPLETO DE CO2 MODELO ELISA LINEA 50</t>
  </si>
  <si>
    <t>Lowentein Medical</t>
  </si>
  <si>
    <t>Modelo 0208630</t>
  </si>
  <si>
    <t>Alemania</t>
  </si>
  <si>
    <t>N°4101-EMB-18320</t>
  </si>
  <si>
    <t>SONDA FOLEY 2 VÍAS NO. 12</t>
  </si>
  <si>
    <t>Ref 110102</t>
  </si>
  <si>
    <t>N°5404-EMB-19156</t>
  </si>
  <si>
    <t>DYND11500</t>
  </si>
  <si>
    <t>1005-EMB-11537</t>
  </si>
  <si>
    <t>Al 02/06/2020</t>
  </si>
  <si>
    <t>PASTA DE EEG 180G 2TB POR CAJA MARCA NIHON KOHDEN MODELO Z-181BE F507</t>
  </si>
  <si>
    <t>Z-181BE</t>
  </si>
  <si>
    <t>N°5411-EMB-6080</t>
  </si>
  <si>
    <t xml:space="preserve"> PAÑAL DESECHABLE GRANDE PARA ADULTO, TALLA GRANDE, CINTURA DE 100 cm (+50 cm)</t>
  </si>
  <si>
    <t>TENA</t>
  </si>
  <si>
    <t>Slip Maxi Protec Talla Grande</t>
  </si>
  <si>
    <t>PAÑAL DESECHABLE MEDIANO PARA ADULTO, DE 70-110 cm DE CADERA</t>
  </si>
  <si>
    <t>Slip Maxi Protec Talla Mediano</t>
  </si>
  <si>
    <t>Costa Rica</t>
  </si>
  <si>
    <t>Inglaterra</t>
  </si>
  <si>
    <t>India</t>
  </si>
  <si>
    <t>Al 12/03/2023</t>
  </si>
  <si>
    <t>Al 11/01/2022</t>
  </si>
  <si>
    <t>Francia</t>
  </si>
  <si>
    <t>Ref 88488  / 95111</t>
  </si>
  <si>
    <t>Ref 88719  / 95111</t>
  </si>
  <si>
    <t>Ref 88421  / 95111</t>
  </si>
  <si>
    <t>Ref 88541  / 95111</t>
  </si>
  <si>
    <t>E-00101</t>
  </si>
  <si>
    <t>MDS15015</t>
  </si>
  <si>
    <t>VCP316H</t>
  </si>
  <si>
    <t>Intersorb Plus Bidon. Ref 2179000</t>
  </si>
  <si>
    <t>Cidex Opa Ref 20391</t>
  </si>
  <si>
    <t>REF MR174101</t>
  </si>
  <si>
    <t>PE-0797F1-002</t>
  </si>
  <si>
    <t>AMC-77 (rojo brillante)</t>
  </si>
  <si>
    <t>AMC-77 (rojo opaco)</t>
  </si>
  <si>
    <t>MRI-0031-2019</t>
  </si>
  <si>
    <t>MRI-0032-2019</t>
  </si>
  <si>
    <t>MRI-0033-2019</t>
  </si>
  <si>
    <t>MRI-0034-2019</t>
  </si>
  <si>
    <t>MRI-0035-2019</t>
  </si>
  <si>
    <t>MRI-0036-2019</t>
  </si>
  <si>
    <t>MRI-0037-2019</t>
  </si>
  <si>
    <t>MRI-0038-2019</t>
  </si>
  <si>
    <t>MRI-0039-2019</t>
  </si>
  <si>
    <t>MRI-0040-2019</t>
  </si>
  <si>
    <t>HUDSON RCI</t>
  </si>
  <si>
    <t>N°1058</t>
  </si>
  <si>
    <t xml:space="preserve"> HALYARD</t>
  </si>
  <si>
    <t>GUANTES PARA EXPLORACIÓN (AMBIDIESTROS) 6 1/2 TALLA:S</t>
  </si>
  <si>
    <t>Nipro Médical</t>
  </si>
  <si>
    <t>Powdered Gloves S</t>
  </si>
  <si>
    <t>Malasia</t>
  </si>
  <si>
    <t>EMB-MY-15-01955</t>
  </si>
  <si>
    <t xml:space="preserve">Ambiderm </t>
  </si>
  <si>
    <t>DERMAFLEX</t>
  </si>
  <si>
    <t>DMF103</t>
  </si>
  <si>
    <t>Tailandia</t>
  </si>
  <si>
    <t>5341-EMB-22203</t>
  </si>
  <si>
    <t>HOSP</t>
  </si>
  <si>
    <t>SGEP 120, talla S</t>
  </si>
  <si>
    <t>EMB-CR-18-02889</t>
  </si>
  <si>
    <t>GUANTES PARA EXPLORACIÓN (AMBIDIESTROS) 7  (M)</t>
  </si>
  <si>
    <t>SEMPERIT</t>
  </si>
  <si>
    <t>Powdered Gloves M</t>
  </si>
  <si>
    <t>DMF105</t>
  </si>
  <si>
    <t>SGEP 120, talla M</t>
  </si>
  <si>
    <t>GUANTES PARA EXPLORACIÓN (AMBIDIESTROS) 7 1/2 TALLA ( L )</t>
  </si>
  <si>
    <t>Powdered Gloves L</t>
  </si>
  <si>
    <t>DMF107</t>
  </si>
  <si>
    <t>SGEP 120, talla L</t>
  </si>
  <si>
    <t>GUANTES QUIR NO. 6, ESTERIL  LIBRE DE LATEX</t>
  </si>
  <si>
    <t>Singapur</t>
  </si>
  <si>
    <t>4106-EMB-20000</t>
  </si>
  <si>
    <t>GUANTES QUIR 6½, ESTERIL DES LIBRE  DE LATEX</t>
  </si>
  <si>
    <t>GUANTES  AMBIDIESTROS  6 1/2 (S) -LIBRE LATEX.</t>
  </si>
  <si>
    <t>SHIELD LINE</t>
  </si>
  <si>
    <t>MPR-51003</t>
  </si>
  <si>
    <t>EMB-US-18-00003</t>
  </si>
  <si>
    <t>S (Guante de examinacion vinil)</t>
  </si>
  <si>
    <t>EMB-CN-17-02284</t>
  </si>
  <si>
    <t>Ambiderm</t>
  </si>
  <si>
    <t>GVF06</t>
  </si>
  <si>
    <t>EMB-CN-18-01459</t>
  </si>
  <si>
    <t>GUANTES  AMBIDIESTROS  7 1/2 (M) - LIBRE /LATEX</t>
  </si>
  <si>
    <t>MPR-51004</t>
  </si>
  <si>
    <t>M (Guante de examinacion vinil)</t>
  </si>
  <si>
    <t>GUANTES  AMBIDIESTROS 8 1/2-LIBRE DE LAT (L)</t>
  </si>
  <si>
    <t>MPR-51005</t>
  </si>
  <si>
    <t>L (Guante de examinacion vinil)</t>
  </si>
  <si>
    <t>BOTA ORTOPEDICA INMOVILIZADORA TALLA L</t>
  </si>
  <si>
    <t>IM</t>
  </si>
  <si>
    <t>OH911, Talla L</t>
  </si>
  <si>
    <t>Taiwán</t>
  </si>
  <si>
    <t>Exonerado por el Ministerio de Salud</t>
  </si>
  <si>
    <t>BASTON  DE 1 PUNTO AJUSTABLE</t>
  </si>
  <si>
    <t>DRIVE</t>
  </si>
  <si>
    <t>13303-6</t>
  </si>
  <si>
    <t>BA</t>
  </si>
  <si>
    <t>EMB-CR-18-02735</t>
  </si>
  <si>
    <t>SIST COLOSTOMÍA DOS PIEZAS BOLSA /PARCHE, 70 MM</t>
  </si>
  <si>
    <t>Hollister</t>
  </si>
  <si>
    <t>Bolsa 18374-30     Parche 11204</t>
  </si>
  <si>
    <t>1005-EMB-4725       EMB-US-18-02126</t>
  </si>
  <si>
    <t>Bolsa 18374-30     Parche 14604</t>
  </si>
  <si>
    <t>SENSURA</t>
  </si>
  <si>
    <t>Hungría</t>
  </si>
  <si>
    <t>4112-EMB-12205</t>
  </si>
  <si>
    <t xml:space="preserve"> SISTEMA ILEOSTOMIA DE DOS PIEZAS BOLSA/PARCHE 70 mm</t>
  </si>
  <si>
    <t>Bolsa 18184        Parche 11204</t>
  </si>
  <si>
    <t>Bolsa 18184        Parche 14604</t>
  </si>
  <si>
    <t>SIST  COLOSTOMÍA AJUSTABLE DOS PIEZAS BOLSA/PARCHE  57 MM</t>
  </si>
  <si>
    <t>Bolsa 18373-30    Parche 11203</t>
  </si>
  <si>
    <t>Bolsa 18373-30     Parche 14603</t>
  </si>
  <si>
    <t>ALTERNA</t>
  </si>
  <si>
    <t>Bolsa 01683           Placa 01779</t>
  </si>
  <si>
    <t>EMB-DK-17-00976    EMB-DK-18-00581</t>
  </si>
  <si>
    <t>SISTEMA UROSTOMIA DE DOS PIEZAS BOLSA/PARCHE 70 mm</t>
  </si>
  <si>
    <t>Bolsa 18404       Parche 11204</t>
  </si>
  <si>
    <t xml:space="preserve"> BOLSA DE ILEOSTOMIA DRENABLES PARA ADULTO, MEDIDAS 140 mm (+/- 20 mm) DE ANCHO Y 210 mm ( +/- 20 mm) DE LONGITUD</t>
  </si>
  <si>
    <t>Bolsa 18182       Parche 11202</t>
  </si>
  <si>
    <t>Bolsa 18182        Parche 14602</t>
  </si>
  <si>
    <t>VENDA DE GASA AMOLDABLE 5CM</t>
  </si>
  <si>
    <t>GASA SQ</t>
  </si>
  <si>
    <t>5cm x 360cm largo</t>
  </si>
  <si>
    <t>2101-EMB-2147</t>
  </si>
  <si>
    <t xml:space="preserve">Cumple </t>
  </si>
  <si>
    <t>VENDA DE GASA AMOLDABLE 15 CM</t>
  </si>
  <si>
    <t>15cm x 360cm largo</t>
  </si>
  <si>
    <t>VENDA KERLIX 11.43 CM (4.5") CON BIGUANIDA</t>
  </si>
  <si>
    <t>Corporación Biomur</t>
  </si>
  <si>
    <t>COVIDIEN -Kendall</t>
  </si>
  <si>
    <t>Ref N°3332</t>
  </si>
  <si>
    <t>1005-EMB-969</t>
  </si>
  <si>
    <t>LAPIZ ELECTROCIRUGIA MANUAL DE TRES PINES</t>
  </si>
  <si>
    <t>E2350H</t>
  </si>
  <si>
    <t>1005-EMB-1920</t>
  </si>
  <si>
    <t>PLACAS PARA ELECTROCIRUGIA</t>
  </si>
  <si>
    <t>E7509</t>
  </si>
  <si>
    <t>TIRAS REACTIVAS PARA ANALIZAR GLUCOSA</t>
  </si>
  <si>
    <t>DK-EI61-82</t>
  </si>
  <si>
    <t>1005-EMB-17964</t>
  </si>
  <si>
    <t>PAPEL CREPADO VERDE 50 CM X50 CM</t>
  </si>
  <si>
    <t>PPC050050</t>
  </si>
  <si>
    <t>YIKAP</t>
  </si>
  <si>
    <t>CP-50</t>
  </si>
  <si>
    <t>5404-EMB-22314</t>
  </si>
  <si>
    <t>PAPEL CREPADO VERDE 75 CM X 75 CM</t>
  </si>
  <si>
    <t>PPC075075</t>
  </si>
  <si>
    <t>CP-75</t>
  </si>
  <si>
    <t>PAPEL CREPADO VERDE DE 90 CMX90CM</t>
  </si>
  <si>
    <t>PPC090090</t>
  </si>
  <si>
    <t>CP-90</t>
  </si>
  <si>
    <t>MRI-0087-2019</t>
  </si>
  <si>
    <t>MRI-0088-2019</t>
  </si>
  <si>
    <t>MRI-0089-2019</t>
  </si>
  <si>
    <t>MRI-0090-2019</t>
  </si>
  <si>
    <t>MRI-0091-2019</t>
  </si>
  <si>
    <t>MRI-0092-2019</t>
  </si>
  <si>
    <t>MRI-0093-2019</t>
  </si>
  <si>
    <t>MRI-0094-2019</t>
  </si>
  <si>
    <t>MRI-0095-2019</t>
  </si>
  <si>
    <t>MRI-0096-2019</t>
  </si>
  <si>
    <t>MRI-0097-2019</t>
  </si>
  <si>
    <t>MRI-0098-2019</t>
  </si>
  <si>
    <t>MRI-0099-2019</t>
  </si>
  <si>
    <t>MRI-0100-2019</t>
  </si>
  <si>
    <t>MRI-0101-2019</t>
  </si>
  <si>
    <t>MRI-0102-2019</t>
  </si>
  <si>
    <t>MRI-0103-2019</t>
  </si>
  <si>
    <t>MRI-0104-2019</t>
  </si>
  <si>
    <t>MRI-0105-2019</t>
  </si>
  <si>
    <t>MRI-0106-2019</t>
  </si>
  <si>
    <t>MRI-0107-2019</t>
  </si>
  <si>
    <t>MRI-0108-2019</t>
  </si>
  <si>
    <t>MRI-0109-2019</t>
  </si>
  <si>
    <t>MRI-0110-2019</t>
  </si>
  <si>
    <t>MRI-0111-2019</t>
  </si>
  <si>
    <t>MRI-0112-2019</t>
  </si>
  <si>
    <t>MRI-0113-2019</t>
  </si>
  <si>
    <t>MRI-0114-2019</t>
  </si>
  <si>
    <t>MRI-0115-2019</t>
  </si>
  <si>
    <t>MRI-0116-2019</t>
  </si>
  <si>
    <t>MRI-0117-2019</t>
  </si>
  <si>
    <t>MRI-0118-2019</t>
  </si>
  <si>
    <t>MRI-0119-2019</t>
  </si>
  <si>
    <t>MRI-0120-2019</t>
  </si>
  <si>
    <t>MRI-0121-2019</t>
  </si>
  <si>
    <t>MRI-0122-2019</t>
  </si>
  <si>
    <t>MRI-0123-2019</t>
  </si>
  <si>
    <t>MRI-0124-2019</t>
  </si>
  <si>
    <t>MRI-0125-2019</t>
  </si>
  <si>
    <t>MRI-0126-2019</t>
  </si>
  <si>
    <t>MRI-0127-2019</t>
  </si>
  <si>
    <t>MRI-0128-2019</t>
  </si>
  <si>
    <t>MRI-0129-2019</t>
  </si>
  <si>
    <t>MRI-0130-2019</t>
  </si>
  <si>
    <t>MRI-0131-2019</t>
  </si>
  <si>
    <t>MRI-0132-2019</t>
  </si>
  <si>
    <t>MRI-0133-2019</t>
  </si>
  <si>
    <t>MRI-0134-2019</t>
  </si>
  <si>
    <t>MRI-0135-2019</t>
  </si>
  <si>
    <t>MRI-0136-2019</t>
  </si>
  <si>
    <t>MRI-0137-2019</t>
  </si>
  <si>
    <t>MRI-0138-2019</t>
  </si>
  <si>
    <t>MRI-0139-2019</t>
  </si>
  <si>
    <t>PAPEL CREPADO 3º GENERACIÓN AZUL 90 X 90CM</t>
  </si>
  <si>
    <t>PPC090090T</t>
  </si>
  <si>
    <t>PAPEL CREPADO 3º GENERACIÓN AZUL 110 X 120CM</t>
  </si>
  <si>
    <t>PPC110120T</t>
  </si>
  <si>
    <t xml:space="preserve">	42132107</t>
  </si>
  <si>
    <t xml:space="preserve">	92195568</t>
  </si>
  <si>
    <t>MANTA CUERPO ENTERO, DESCARTABLE ADULTO, CALENTADOR DE PACIENTE</t>
  </si>
  <si>
    <t>Modelo 5030810</t>
  </si>
  <si>
    <t>1005-EMB-2953</t>
  </si>
  <si>
    <t>Al 02/11/2022</t>
  </si>
  <si>
    <t>Cincinati Sub -Zero Prodcuts, LLC</t>
  </si>
  <si>
    <t>Modelo 462</t>
  </si>
  <si>
    <t>105-EMB-19638</t>
  </si>
  <si>
    <t>Al 30/01/2024</t>
  </si>
  <si>
    <t>Código 30000. Modelo 300</t>
  </si>
  <si>
    <t>EMB-US-17-01612</t>
  </si>
  <si>
    <t xml:space="preserve"> GASA O APÓSITO HIDROFÍLICO CON ZINC, MINERALES Y VITAMINAS DE 10 cm X 10 cm (+-1 cm)</t>
  </si>
  <si>
    <t>DERMAGRAN</t>
  </si>
  <si>
    <t>REF SPD-21</t>
  </si>
  <si>
    <t>Canada</t>
  </si>
  <si>
    <t>EMB-US-19-01210</t>
  </si>
  <si>
    <t>MRI-0140-2019</t>
  </si>
  <si>
    <t>MRI-0141-2019</t>
  </si>
  <si>
    <t>MRI-0142-2019</t>
  </si>
  <si>
    <t>MRI-0143-2019</t>
  </si>
  <si>
    <t>MRI-0144-2019</t>
  </si>
  <si>
    <t>MRI-0145-2019</t>
  </si>
  <si>
    <t>MRI-0146-2019</t>
  </si>
  <si>
    <t>MRI-0147-2019</t>
  </si>
  <si>
    <t>MRI-0148-2019</t>
  </si>
  <si>
    <t>MRI-0149-2019</t>
  </si>
  <si>
    <t>MRI-0150-2019</t>
  </si>
  <si>
    <t>MRI-0151-2019</t>
  </si>
  <si>
    <t>MRI-0152-2019</t>
  </si>
  <si>
    <t>MRI-0154-2019</t>
  </si>
  <si>
    <t>MRI-0155-2019</t>
  </si>
  <si>
    <t>MRI-0156-2019</t>
  </si>
  <si>
    <t>MRI-0157-2019</t>
  </si>
  <si>
    <t>MRI-0158-2019</t>
  </si>
  <si>
    <t>MRI-0160-2019</t>
  </si>
  <si>
    <t>MRI-0153-2019</t>
  </si>
  <si>
    <t>APOSITO BIOCLUSIVO PARA TOMA DE VIAS</t>
  </si>
  <si>
    <t>REF 1683</t>
  </si>
  <si>
    <t>1005-EMB-10936</t>
  </si>
  <si>
    <t>APOSITO DE CARBON ACTIVADO</t>
  </si>
  <si>
    <t>ACTISORB PLUS 25</t>
  </si>
  <si>
    <t>MAP105</t>
  </si>
  <si>
    <t>CINTA MICROPORO PLÁSTICA TRANSPARENTE</t>
  </si>
  <si>
    <t>Cinta Adhesiva Modelo 1527-1</t>
  </si>
  <si>
    <t>1005-EMB-886</t>
  </si>
  <si>
    <t>GUANTES DESCARTABLES PARA CIRUGIA NO. 71/2</t>
  </si>
  <si>
    <t>Nipro Medical</t>
  </si>
  <si>
    <t>Ref 7.5</t>
  </si>
  <si>
    <t>Productos Médicos Campos (PROMECA)</t>
  </si>
  <si>
    <t>REF MPR-51415</t>
  </si>
  <si>
    <t>EMB-US-18-00212</t>
  </si>
  <si>
    <t>ETIQUETA DE LOTEO</t>
  </si>
  <si>
    <t>REF 1269R</t>
  </si>
  <si>
    <t>TORUNDA DE GASA PAQUETE CON 200 UN</t>
  </si>
  <si>
    <t>Imarhos S.A.</t>
  </si>
  <si>
    <t>GASATEX</t>
  </si>
  <si>
    <t>REF 1000-002</t>
  </si>
  <si>
    <t>EMB-CN-16-01936</t>
  </si>
  <si>
    <t>ALCOHOL ISOPROPILICO 10 ML CON TINTA</t>
  </si>
  <si>
    <t>REF 260715</t>
  </si>
  <si>
    <t>M-US-18-00228</t>
  </si>
  <si>
    <t>TUBO DE ASPIRACON CON CONECTOR YANKAHUER</t>
  </si>
  <si>
    <t>REF 42614</t>
  </si>
  <si>
    <t>1005-EMB4211</t>
  </si>
  <si>
    <t>GASA CUADROS 10 X 20 CM 10 UN RADIOPACA</t>
  </si>
  <si>
    <t>REF 1000-001</t>
  </si>
  <si>
    <t>EMB-CN-16-00487</t>
  </si>
  <si>
    <t>MALLA ACETATO DE CELULOSA RECUBIERTE DE SILICONE 20X32</t>
  </si>
  <si>
    <t>ADAPTIC TOUCH</t>
  </si>
  <si>
    <t>JERINGA DE ASEPTO</t>
  </si>
  <si>
    <t>AMSINO</t>
  </si>
  <si>
    <t>1005-EMB-3145</t>
  </si>
  <si>
    <t>PRESERVATIVO ESPECIAL UNA PIEZA DE SILICONE 32 MM</t>
  </si>
  <si>
    <t>Spirit</t>
  </si>
  <si>
    <t>REF 39303</t>
  </si>
  <si>
    <t>EMB-US-16-03597</t>
  </si>
  <si>
    <t>MEDIAS DE COMPRESION 20-30MMHG DEBAJO DE LA RODILLA TALLA L</t>
  </si>
  <si>
    <t>THERAFIRN</t>
  </si>
  <si>
    <t>REF 75114</t>
  </si>
  <si>
    <t>EMB-US-17-02636</t>
  </si>
  <si>
    <t>Economédica</t>
  </si>
  <si>
    <t>REF 77105</t>
  </si>
  <si>
    <t>EMB- US-15-01237</t>
  </si>
  <si>
    <t>REF MDS1702CTH</t>
  </si>
  <si>
    <t>MEDIAS DE COMPRESION 20-30MMHG DEBAJO DE LA RODILLA TALLA S</t>
  </si>
  <si>
    <t>REF 75112</t>
  </si>
  <si>
    <t>REF 77108</t>
  </si>
  <si>
    <t>REF MDS1702AT</t>
  </si>
  <si>
    <t>BOLSA PARA TRASLADO DE MUESTRAS  15CM X 23CM</t>
  </si>
  <si>
    <t>LatinRep Supply de Costa Rica</t>
  </si>
  <si>
    <t>1005-EMB-19095</t>
  </si>
  <si>
    <t>REF DYND30261</t>
  </si>
  <si>
    <t>EJERCITADOR PARA EXPANSIÓN MUSCULOS RESP</t>
  </si>
  <si>
    <t>Portex</t>
  </si>
  <si>
    <t>Ref 23-0757</t>
  </si>
  <si>
    <t>Usa</t>
  </si>
  <si>
    <t>MRI-0161-2019</t>
  </si>
  <si>
    <t>INDICADOR QUIMICO DE ESTERILIDAD A VAPOR</t>
  </si>
  <si>
    <t>REF 1250</t>
  </si>
  <si>
    <t>1005-EMB-2008</t>
  </si>
  <si>
    <t>REF CFQ228B</t>
  </si>
  <si>
    <t>COLLAR SOMY</t>
  </si>
  <si>
    <t>PRIM</t>
  </si>
  <si>
    <t>REF E45</t>
  </si>
  <si>
    <t>EMB-ES-18-01320</t>
  </si>
  <si>
    <t>MULETAS DE ALUMINIO DE 110 CM A 150 CM</t>
  </si>
  <si>
    <t>REF MAA</t>
  </si>
  <si>
    <t>EMB-CR-18-02749</t>
  </si>
  <si>
    <t>BETTER MEDICAL</t>
  </si>
  <si>
    <t>REF BT708</t>
  </si>
  <si>
    <t>EMB-CR-15-01475</t>
  </si>
  <si>
    <t>REF MDSV80535</t>
  </si>
  <si>
    <t xml:space="preserve"> CORSÉ DE JEWETT, TALLA MEDIANO</t>
  </si>
  <si>
    <t>REF C37B</t>
  </si>
  <si>
    <t>EMB-ES-18-01282</t>
  </si>
  <si>
    <t xml:space="preserve"> CORSÉ DE JEWETT TALLA GRANDE</t>
  </si>
  <si>
    <t>FERULA ARTICULADA DE CODO DERECHA</t>
  </si>
  <si>
    <t>BLUNDING</t>
  </si>
  <si>
    <t>REF HM14</t>
  </si>
  <si>
    <t>CHILE</t>
  </si>
  <si>
    <t>DJO</t>
  </si>
  <si>
    <t>Código 11-9121</t>
  </si>
  <si>
    <t>FERULA ARTICULADA DE CODO IZQUIERDA</t>
  </si>
  <si>
    <t>MRI-0162-2019</t>
  </si>
  <si>
    <t>MRI-0163-2019</t>
  </si>
  <si>
    <t>MRI-0164-2019</t>
  </si>
  <si>
    <t>MRI-0165-2019</t>
  </si>
  <si>
    <t>MRI-0166-2019</t>
  </si>
  <si>
    <t>MRI-0167-2019</t>
  </si>
  <si>
    <t>MRI-0168-2019</t>
  </si>
  <si>
    <t>MRI-0169-2019</t>
  </si>
  <si>
    <t>MRI-0170-2019</t>
  </si>
  <si>
    <t>MRI-0171-2019</t>
  </si>
  <si>
    <t>MRI-0172-2019</t>
  </si>
  <si>
    <t>MRI-0173-2019</t>
  </si>
  <si>
    <t>MRI-0174-2019</t>
  </si>
  <si>
    <t>MRI-0175-2019</t>
  </si>
  <si>
    <t>MRI-0176-2019</t>
  </si>
  <si>
    <t>MRI-0177-2019</t>
  </si>
  <si>
    <t>MRI-0178-2019</t>
  </si>
  <si>
    <t>MRI-0179-2019</t>
  </si>
  <si>
    <t>MRI-0180-2019</t>
  </si>
  <si>
    <t>MRI-0181-2019</t>
  </si>
  <si>
    <t>Código 11-9122</t>
  </si>
  <si>
    <t>FÉRULA ALUMINIO MALEABLE</t>
  </si>
  <si>
    <t>SOMEX</t>
  </si>
  <si>
    <t>REF SFDI-3</t>
  </si>
  <si>
    <t>ELECTRODO ADHESIVO DIAMETRO DE 3 CM</t>
  </si>
  <si>
    <t>TELIC -DORMO</t>
  </si>
  <si>
    <t>REF ST-30R</t>
  </si>
  <si>
    <t>MASCARILLA N° 95 CON FILTRO</t>
  </si>
  <si>
    <t>JMV100</t>
  </si>
  <si>
    <t>EMB-CR-16-02184</t>
  </si>
  <si>
    <t>MRI-0182-2019</t>
  </si>
  <si>
    <t>MRI-0183-2019</t>
  </si>
  <si>
    <t>MRI-0184-2019</t>
  </si>
  <si>
    <t>MRI-0185-2019</t>
  </si>
  <si>
    <t>MRI-0186-2019</t>
  </si>
  <si>
    <t>MRI-0187-2019</t>
  </si>
  <si>
    <t>MRI-0188-2019</t>
  </si>
  <si>
    <t>MRI-0189-2019</t>
  </si>
  <si>
    <t>MRI-0190-2019</t>
  </si>
  <si>
    <t>MRI-0191-2019</t>
  </si>
  <si>
    <t>MRI-0192-2019</t>
  </si>
  <si>
    <t>MRI-0193-2019</t>
  </si>
  <si>
    <t>MRI-0194-2019</t>
  </si>
  <si>
    <t>MRI-0195-2019</t>
  </si>
  <si>
    <t>MRI-0196-2019</t>
  </si>
  <si>
    <t>MRI-0197-2019</t>
  </si>
  <si>
    <t>MRI-0198-2019</t>
  </si>
  <si>
    <t>MRI-0199-2019</t>
  </si>
  <si>
    <t>MRI-0200-2019</t>
  </si>
  <si>
    <t>MRI-0201-2019</t>
  </si>
  <si>
    <t>MRI-0202-2019</t>
  </si>
  <si>
    <t>MRI-0203-2019</t>
  </si>
  <si>
    <t>MRI-0204-2019</t>
  </si>
  <si>
    <t>MRI-0205-2019</t>
  </si>
  <si>
    <t>MRI-0206-2019</t>
  </si>
  <si>
    <t>MRI-0207-2019</t>
  </si>
  <si>
    <t>MRI-0208-2019</t>
  </si>
  <si>
    <t>MRI-0209-2019</t>
  </si>
  <si>
    <t>Segunda Valoración</t>
  </si>
  <si>
    <t>Tercera Valoración</t>
  </si>
  <si>
    <t>Quinta Valoración</t>
  </si>
  <si>
    <t>Ref 90120</t>
  </si>
  <si>
    <t>EMB-US-17-00369</t>
  </si>
  <si>
    <t>APÓSITO DE FIBRA DE ALGINATO CA Y NA 2 G. (MECHA)</t>
  </si>
  <si>
    <t>Ref 168117</t>
  </si>
  <si>
    <t>EMB-GB-17-033665</t>
  </si>
  <si>
    <t>COLOPLAST</t>
  </si>
  <si>
    <t>BIANTAIN Alginato Fiber Código 3740</t>
  </si>
  <si>
    <t>EMB-DK-17-02395</t>
  </si>
  <si>
    <t>ROOSIN</t>
  </si>
  <si>
    <t>2GX30CM</t>
  </si>
  <si>
    <t>EMB-CN-15-01072</t>
  </si>
  <si>
    <t>APÓSITO OCLU. GRUESO / MATRIZ ELAST. 10 X 10 CM (4X4)</t>
  </si>
  <si>
    <t>Ref 90002</t>
  </si>
  <si>
    <t>1005-EMB-884</t>
  </si>
  <si>
    <t>Ref 3110</t>
  </si>
  <si>
    <t>EMB-DK-17-01007</t>
  </si>
  <si>
    <t>Ref 187660</t>
  </si>
  <si>
    <t>EMB-US-18-00545</t>
  </si>
  <si>
    <t>CUBRE BOCAS DESCARTABLES</t>
  </si>
  <si>
    <t>Ref N°1012</t>
  </si>
  <si>
    <t>Ref NON27377</t>
  </si>
  <si>
    <t>VITALMED</t>
  </si>
  <si>
    <t>1000-014</t>
  </si>
  <si>
    <t>HC Medical Solution</t>
  </si>
  <si>
    <t>Health</t>
  </si>
  <si>
    <t>CA-037</t>
  </si>
  <si>
    <t>EMB-CN-17-00486</t>
  </si>
  <si>
    <t>SHIELD LINE- MEDPRIDE</t>
  </si>
  <si>
    <t>MPR-70063</t>
  </si>
  <si>
    <t>Ref HC-SFM99-T-BLIE</t>
  </si>
  <si>
    <t>GASA EN CUADROS 7,5 X 7,5 CM</t>
  </si>
  <si>
    <t>SQ Textiles Médicos</t>
  </si>
  <si>
    <t>Cuadro de gasa de 7.5cm x 7.5cm</t>
  </si>
  <si>
    <t>5405-EMB-12031</t>
  </si>
  <si>
    <t>Gasatex</t>
  </si>
  <si>
    <t>Ref 1000-002</t>
  </si>
  <si>
    <t>TEXPOL</t>
  </si>
  <si>
    <t>Ref 3437.00</t>
  </si>
  <si>
    <t>GUANTES DESCARTABLES PARA CIRUGIA NO. 6 1/2</t>
  </si>
  <si>
    <t>Ref 6.5</t>
  </si>
  <si>
    <t xml:space="preserve"> NYLON MONOFILAMENTO 3/0 NO ABSORBIBLE</t>
  </si>
  <si>
    <t>Prisma Dental Supply S.A</t>
  </si>
  <si>
    <t>DEMETECH</t>
  </si>
  <si>
    <t>DemeLON</t>
  </si>
  <si>
    <t>EMB-US-18-03353</t>
  </si>
  <si>
    <t>CAMPO DE INSIC  YODADO 90 X 45 CM,  ADHES 60 X 45 CM</t>
  </si>
  <si>
    <t>Ref 6650</t>
  </si>
  <si>
    <t>1005-EMB-2637</t>
  </si>
  <si>
    <t>CAMPO INSIC YODADO ADHES 35 cm X 35 cm</t>
  </si>
  <si>
    <t>Ref 6640</t>
  </si>
  <si>
    <t>MASCARILLA  C/ ALMOHADILLA INFLABLE  N°5 C/ANILLO DE FIJACIÓN</t>
  </si>
  <si>
    <t>Ref DYNJAAMASK5</t>
  </si>
  <si>
    <t>EMB--US-16-00404</t>
  </si>
  <si>
    <t>APOSITO DE COLAGENO CON ALGINATO  10  X 10 CM.</t>
  </si>
  <si>
    <t>Fribacol Plus</t>
  </si>
  <si>
    <t>Ref N° 2982</t>
  </si>
  <si>
    <t>EMB-GB-15-01435</t>
  </si>
  <si>
    <t>VENDA HULE PARA TORNIQUETE ORTOPEDICO TIPO SMARCH 10.16 cm</t>
  </si>
  <si>
    <t>VENDA DE HULE PARA TORNIQUETE ORTOPÉDICO, TIPO SMARCH DE 15,24 cm (6 Pulg)</t>
  </si>
  <si>
    <t>CATETER INTRAVENOSO CUATRO LUMEN 8,5 fr DE 20 cm</t>
  </si>
  <si>
    <t xml:space="preserve">Medicus </t>
  </si>
  <si>
    <t>ARROW</t>
  </si>
  <si>
    <t>Ref CV15703</t>
  </si>
  <si>
    <t>MRI-0210-2019</t>
  </si>
  <si>
    <t>MRI-0211-2019</t>
  </si>
  <si>
    <t>MRI-0212-2019</t>
  </si>
  <si>
    <t>MRI-02132019</t>
  </si>
  <si>
    <t>MRI-0214-2019</t>
  </si>
  <si>
    <t>MRI-0215-2019</t>
  </si>
  <si>
    <t>MRI-0216-2019</t>
  </si>
  <si>
    <t>MRI-0217-2019</t>
  </si>
  <si>
    <t>MRI-0218-2019</t>
  </si>
  <si>
    <t>MRI-0219-2019</t>
  </si>
  <si>
    <t>DYNJ05917</t>
  </si>
  <si>
    <t>EMB-US-14-00270</t>
  </si>
  <si>
    <t>DYNJ05919</t>
  </si>
  <si>
    <t>Ref CS15854-E</t>
  </si>
  <si>
    <t>CATETER INTRAVENOSO DOBLE LUMEN 7 FR X 20 cm</t>
  </si>
  <si>
    <t xml:space="preserve"> BOLSA PAPEL PARA ESTERILIZAR 13 cm X 25,5 cm (+/- 2 cm, GRADO MEDICO O PAPEL MIXTO TERMO-SELLABLE</t>
  </si>
  <si>
    <t>MEDIA DE COMPRESIÓN, DEBAJO RODILLA, TALLA XL, PRESIÓN 20 - 30 mmHg,</t>
  </si>
  <si>
    <t>YIPAK</t>
  </si>
  <si>
    <t>YSP-135280</t>
  </si>
  <si>
    <t>5404-EMB-22307</t>
  </si>
  <si>
    <t>Laboratorio RYMCO</t>
  </si>
  <si>
    <t>MEDIVARIC PRODUCTS SAS</t>
  </si>
  <si>
    <t>Medias hasta la cadera el muslo</t>
  </si>
  <si>
    <t>Colombia</t>
  </si>
  <si>
    <t>EMB-CO-16-03914</t>
  </si>
  <si>
    <t>Medline/CURAD</t>
  </si>
  <si>
    <t>Ref MDS1703DBH</t>
  </si>
  <si>
    <t>La Polonesa</t>
  </si>
  <si>
    <t>SIGVARIS</t>
  </si>
  <si>
    <t>282SADXG2U76</t>
  </si>
  <si>
    <t>TOALLA SANITARIA PARA MUJER NOCTURNA</t>
  </si>
  <si>
    <t>BOLSA SISTEMA  ASPIRACION CERRADO 3000 ML.</t>
  </si>
  <si>
    <t>PRUEBAS DE BOWIE-DICK (VAPOR)</t>
  </si>
  <si>
    <t>Saba</t>
  </si>
  <si>
    <t>Buenas Noches sin alas</t>
  </si>
  <si>
    <t>Exonerado por el Mineisterio de Salud</t>
  </si>
  <si>
    <t>MRI-0221-2019</t>
  </si>
  <si>
    <t>MRI-0222-2019</t>
  </si>
  <si>
    <t>MRI-0223-2019</t>
  </si>
  <si>
    <t>MRI-0224-2019</t>
  </si>
  <si>
    <t>MRI-0225-2019</t>
  </si>
  <si>
    <t>MRI-0226-2019</t>
  </si>
  <si>
    <t>MRI-0227-2019</t>
  </si>
  <si>
    <t>MRI-0228-2019</t>
  </si>
  <si>
    <t>MRI-0229-2019</t>
  </si>
  <si>
    <t>MRI-0230-2019</t>
  </si>
  <si>
    <t>MRI-0231-2019</t>
  </si>
  <si>
    <t>DYNDSCL3000</t>
  </si>
  <si>
    <t>Ref 00135LF</t>
  </si>
  <si>
    <t>1005-EMB-1999</t>
  </si>
  <si>
    <t>KIT TOMA DE VÍAS PERIFÉRICAS</t>
  </si>
  <si>
    <t>DYNDV1429A</t>
  </si>
  <si>
    <t>EMB-US-18-03827</t>
  </si>
  <si>
    <t>ADAPTADOR PARA SENSOR DE CO2</t>
  </si>
  <si>
    <t>CABESTRILLO DE TELA, TAMAÑO GRANDE,</t>
  </si>
  <si>
    <t>BASTÓN DE ALUMINIO, AJUSTABLE, 4 PUNTOS</t>
  </si>
  <si>
    <t>Lowenstein Medical GMBH</t>
  </si>
  <si>
    <t>Ref (0106220) Numero de Parte: 0208604</t>
  </si>
  <si>
    <t>EMB-DE-16-01782</t>
  </si>
  <si>
    <t>CAB-GD</t>
  </si>
  <si>
    <t>Exonerada por el Minsiterio de Salud</t>
  </si>
  <si>
    <t>Ref EO-313. Talla L</t>
  </si>
  <si>
    <t>Ref BA4</t>
  </si>
  <si>
    <t>Ref BT736</t>
  </si>
  <si>
    <t>EMB-CN-15-01474</t>
  </si>
  <si>
    <t>PLANTILLA DE SILICONA TAMAÑO L</t>
  </si>
  <si>
    <t>APOSITO COLAGENO CON ALGINATO, 5X5 CM</t>
  </si>
  <si>
    <t>VENDA DE FIBRA DE VIDRIO  7.5 CM</t>
  </si>
  <si>
    <t>SG-7001</t>
  </si>
  <si>
    <t>FRESCO/ DRAMED FOOTCARE</t>
  </si>
  <si>
    <t>Ref 40-08B</t>
  </si>
  <si>
    <t>Delta Lite Plus</t>
  </si>
  <si>
    <t>Ref 73558-00021-00</t>
  </si>
  <si>
    <t>Ref 82003</t>
  </si>
  <si>
    <t>ESTOQUINETA 7.5 CM</t>
  </si>
  <si>
    <t>VENDA DE FIBRA DE VIDRIO DE  5 CM</t>
  </si>
  <si>
    <t>MEDIAS COMPRESIÓN, DE 15 mmhg - 20 mmhg, A LA RODILLA, TALLA M,</t>
  </si>
  <si>
    <t>STK-IMAR-002</t>
  </si>
  <si>
    <t>Ref 73458-00020-00</t>
  </si>
  <si>
    <t>Ref 82002</t>
  </si>
  <si>
    <t>Medias  hasta la cadera el muslo</t>
  </si>
  <si>
    <t>RODILLERA ESTABILIZADORA TALLA M</t>
  </si>
  <si>
    <t>MI-63</t>
  </si>
  <si>
    <t>Chile</t>
  </si>
  <si>
    <t>DON JOY</t>
  </si>
  <si>
    <t>Ref 81-82395</t>
  </si>
  <si>
    <t>TUBO ENDOTRAQUEAL PARA FASTRACH Nº 7,5</t>
  </si>
  <si>
    <t>ESPAC VOL PLASTI ATOXICO BOQUILLA ADULTO</t>
  </si>
  <si>
    <t>MEDIAS DE COMPRESION 20-30MM HG  MUSLO COMPLETO TALLA S</t>
  </si>
  <si>
    <t>TELEFLEX</t>
  </si>
  <si>
    <t>MRI-0232-2019</t>
  </si>
  <si>
    <t>MRI-0233-2019</t>
  </si>
  <si>
    <t>MRI-0234-2019</t>
  </si>
  <si>
    <t>MRI-0235-2019</t>
  </si>
  <si>
    <t>MRI-0236-2019</t>
  </si>
  <si>
    <t>MRI-0237-2019</t>
  </si>
  <si>
    <t>MRI-0238-2019</t>
  </si>
  <si>
    <t>MRI-0239-2019</t>
  </si>
  <si>
    <t>MRI-0240-2019</t>
  </si>
  <si>
    <t>MRI-0241-2019</t>
  </si>
  <si>
    <t>MRI-0242-2019</t>
  </si>
  <si>
    <t>MRI-0243-2019</t>
  </si>
  <si>
    <t>MRI-0244-2019</t>
  </si>
  <si>
    <t>MRI-0245-2019</t>
  </si>
  <si>
    <t>MRI-0246-2019</t>
  </si>
  <si>
    <t>MRI-0247-2019</t>
  </si>
  <si>
    <t>MRI-0248-2019</t>
  </si>
  <si>
    <t>MRI-0249-2019</t>
  </si>
  <si>
    <t>MRI-0250-2019</t>
  </si>
  <si>
    <t>Ref HCSA114</t>
  </si>
  <si>
    <t>EMB-US-15-02808</t>
  </si>
  <si>
    <t>972AAFP3U66</t>
  </si>
  <si>
    <t xml:space="preserve"> SONDA GASTROSTOMIA PARA PEG, 24 fr, 3,0 cm</t>
  </si>
  <si>
    <t>VENDA DE FIBRA DE VIDRIO 10 CM</t>
  </si>
  <si>
    <t>VENDA DE FIBRA DE VIDRIO DE 12.5CM</t>
  </si>
  <si>
    <t>RODILLERA ESTABILIZADORA TALLA S</t>
  </si>
  <si>
    <t>CABESTRILLO DE TELA MEDIANO</t>
  </si>
  <si>
    <t>EQUIPO DE VENOCLISIS</t>
  </si>
  <si>
    <t>ESPARADRAPO FRACCIONADO</t>
  </si>
  <si>
    <t>AMT</t>
  </si>
  <si>
    <t>M1-5-2430</t>
  </si>
  <si>
    <t>EMB-US-16-03093</t>
  </si>
  <si>
    <t>Ref 73458-00022-00</t>
  </si>
  <si>
    <t>Ref 82004</t>
  </si>
  <si>
    <t>Ref 73458-00023-00</t>
  </si>
  <si>
    <t>Ref 81-82393</t>
  </si>
  <si>
    <t>CAB-MD</t>
  </si>
  <si>
    <t>Ref EO-313. Talla M</t>
  </si>
  <si>
    <t>IS-01A/A-21G7BL7(LA)</t>
  </si>
  <si>
    <t>1005-EMB-19895</t>
  </si>
  <si>
    <t>Lekoplast</t>
  </si>
  <si>
    <t>2"x10yds</t>
  </si>
  <si>
    <t>EMB-CO-16-01438</t>
  </si>
  <si>
    <t>Sétima Valoración</t>
  </si>
  <si>
    <t>MRI-0251-2019</t>
  </si>
  <si>
    <t>MRI-0252-2019</t>
  </si>
  <si>
    <t>MRI-0253-2019</t>
  </si>
  <si>
    <t>MRI-0254-2019</t>
  </si>
  <si>
    <t>MRI-0255-2019</t>
  </si>
  <si>
    <t>MRI-0256-2019</t>
  </si>
  <si>
    <t>MRI-0257-2019</t>
  </si>
  <si>
    <t>MRI-0258-2019</t>
  </si>
  <si>
    <t>MRI-0259-2019</t>
  </si>
  <si>
    <t>MRI-0260-2019</t>
  </si>
  <si>
    <t>MRI-0261-2019</t>
  </si>
  <si>
    <t>MRI-0262-2019</t>
  </si>
  <si>
    <t>MRI-0263-2019</t>
  </si>
  <si>
    <t>MRI-0264-2019</t>
  </si>
  <si>
    <t>MRI-0265-2019</t>
  </si>
  <si>
    <t>MRI-0266-2019</t>
  </si>
  <si>
    <t>MRI-0267-2019</t>
  </si>
  <si>
    <t>MRI-0268-2019</t>
  </si>
  <si>
    <t>MRI-0269-2019</t>
  </si>
  <si>
    <t>MRI-0270-2019</t>
  </si>
  <si>
    <t>MRI-0271-2019</t>
  </si>
  <si>
    <t>2000002</t>
  </si>
  <si>
    <t>92154884</t>
  </si>
  <si>
    <t>APÓSITO DE FIBRA DE ALGINATO CA Y NA 5 X 5 CM</t>
  </si>
  <si>
    <t>2000005</t>
  </si>
  <si>
    <t>92154942</t>
  </si>
  <si>
    <t>2000010</t>
  </si>
  <si>
    <t>92162288</t>
  </si>
  <si>
    <t>APÓSITOS DE ALGODÓN PARA OJOS (5CMX7CM)</t>
  </si>
  <si>
    <t>APOSITO OCLU. GRUESO / MATRIZ ELAST. 15 X 15 CM (6X6)</t>
  </si>
  <si>
    <t>PHARMAPLAST</t>
  </si>
  <si>
    <t>Pad Algi</t>
  </si>
  <si>
    <t>Egipto</t>
  </si>
  <si>
    <t>EMB-EG-17-01188</t>
  </si>
  <si>
    <t>Eye Pad 5882</t>
  </si>
  <si>
    <t>Egippto</t>
  </si>
  <si>
    <t>COLL 150150</t>
  </si>
  <si>
    <t>9009-EMB-12484</t>
  </si>
  <si>
    <t>90005</t>
  </si>
  <si>
    <t>SUMEDCO</t>
  </si>
  <si>
    <t>187661</t>
  </si>
  <si>
    <t>República Dominicana</t>
  </si>
  <si>
    <t>2000030</t>
  </si>
  <si>
    <t>92153172</t>
  </si>
  <si>
    <t xml:space="preserve"> GORRO DE ENFERMERA</t>
  </si>
  <si>
    <t>2000031</t>
  </si>
  <si>
    <t>92156088</t>
  </si>
  <si>
    <t>GUANTES DESCARTABLES PARA CIRUGIA NO. 7</t>
  </si>
  <si>
    <t>2000037</t>
  </si>
  <si>
    <t>92156095</t>
  </si>
  <si>
    <t>NYLON MONOFILAMENTO 2/0 C/A 3/8 REVE CORT</t>
  </si>
  <si>
    <t>2000043</t>
  </si>
  <si>
    <t>92141567</t>
  </si>
  <si>
    <t>SUTURA CATGUT CRÓMICO 3/0 C/A 1/2 REDONDA 19MM</t>
  </si>
  <si>
    <t>HC-HW21-DE-BLUE</t>
  </si>
  <si>
    <t xml:space="preserve">Nipro </t>
  </si>
  <si>
    <t>7.0</t>
  </si>
  <si>
    <t>SN758</t>
  </si>
  <si>
    <t>EMB-US-17-03557 7 1005-EMB-3594</t>
  </si>
  <si>
    <t>GG-185</t>
  </si>
  <si>
    <t>2002402</t>
  </si>
  <si>
    <t>92166698</t>
  </si>
  <si>
    <t>CATETER TORACICO RECTO NO.28 FR</t>
  </si>
  <si>
    <t>2002344</t>
  </si>
  <si>
    <t>92161441</t>
  </si>
  <si>
    <t>APOSITO DE POLIURETANO  4 EN 1 10 X 10 CM</t>
  </si>
  <si>
    <t>2002449</t>
  </si>
  <si>
    <t>92142369</t>
  </si>
  <si>
    <t>CIRCUITO PARA ANESTESIA ADULTO</t>
  </si>
  <si>
    <t>2002467</t>
  </si>
  <si>
    <t>92159296</t>
  </si>
  <si>
    <t>MASCARILLA NEBULIZAC TRAQUEOSTOMIA  ADULTO</t>
  </si>
  <si>
    <t>1005-EMB-822</t>
  </si>
  <si>
    <t>POLIYMEN</t>
  </si>
  <si>
    <t>DYNJAAF6380</t>
  </si>
  <si>
    <t>1005-EMB-15771</t>
  </si>
  <si>
    <t>Hudson RCI</t>
  </si>
  <si>
    <t>1005-EM-7149</t>
  </si>
  <si>
    <t>Hsner Co Ltd</t>
  </si>
  <si>
    <t>5404-EMB-18325</t>
  </si>
  <si>
    <t>HCS4485</t>
  </si>
  <si>
    <t>2002534</t>
  </si>
  <si>
    <t>92157989</t>
  </si>
  <si>
    <t>PAÑO ABDOMINAL  DE 45.7 CM X 45.7 CM</t>
  </si>
  <si>
    <t>SIS SUC CERRADO LIQ TIPO JACKSON PRATT  CON TROCAR 10F</t>
  </si>
  <si>
    <t>2002766</t>
  </si>
  <si>
    <t>92161489</t>
  </si>
  <si>
    <t>TUBO ENDOB INTU SEL BRON IZQ, DI IN 35 MM</t>
  </si>
  <si>
    <t>42271913</t>
  </si>
  <si>
    <t xml:space="preserve">92201455
</t>
  </si>
  <si>
    <t>MASCARILLA LARINGEA FASTRACH REUSABLE PARA ADULTO CON PESO DE 30 KG A 50 KG</t>
  </si>
  <si>
    <t>2003075</t>
  </si>
  <si>
    <t>92035784</t>
  </si>
  <si>
    <t>BARRERA PROTECTORA CUTANEA</t>
  </si>
  <si>
    <t>MDS251518LF</t>
  </si>
  <si>
    <t>1005-EMB-17497</t>
  </si>
  <si>
    <t>1005-EMB-2927</t>
  </si>
  <si>
    <t>1000-003</t>
  </si>
  <si>
    <t>DYNJWE0321 /DJNJWE1305</t>
  </si>
  <si>
    <t>EMB-US-17-01473</t>
  </si>
  <si>
    <t>Irlanda</t>
  </si>
  <si>
    <t>4118-EM-4199</t>
  </si>
  <si>
    <t>EMB-IE-15-03324</t>
  </si>
  <si>
    <t>413502</t>
  </si>
  <si>
    <t>EMB-GB-16-01222</t>
  </si>
  <si>
    <t>MRI-0272-2019</t>
  </si>
  <si>
    <t>MRI-0273-2019</t>
  </si>
  <si>
    <t>MRI-0274-2019</t>
  </si>
  <si>
    <t>MRI-0275-2019</t>
  </si>
  <si>
    <t>MRI-0276-2019</t>
  </si>
  <si>
    <t>MRI-0277-2019</t>
  </si>
  <si>
    <t>MRI-0278-2019</t>
  </si>
  <si>
    <t>MRI-0279-2019</t>
  </si>
  <si>
    <t>MRI-0280-2019</t>
  </si>
  <si>
    <t>MRI-0281-2019</t>
  </si>
  <si>
    <t>MRI-0282-2019</t>
  </si>
  <si>
    <t>MRI-0283-2019</t>
  </si>
  <si>
    <t>MRI-0284-2019</t>
  </si>
  <si>
    <t>MRI-0285-2019</t>
  </si>
  <si>
    <t>MRI-0286-2019</t>
  </si>
  <si>
    <t>MRI-0287-2019</t>
  </si>
  <si>
    <t>MRI-0288-2019</t>
  </si>
  <si>
    <t>MRI-0289-2019</t>
  </si>
  <si>
    <t>MRI-0290-2019</t>
  </si>
  <si>
    <t>MRI-0291-2019</t>
  </si>
  <si>
    <t>MRI-0292-2019</t>
  </si>
  <si>
    <t>42221504</t>
  </si>
  <si>
    <t xml:space="preserve">92202007
</t>
  </si>
  <si>
    <t>KIT DE CATETER VENOSO PERIFICO CENTRAL</t>
  </si>
  <si>
    <t>2002318</t>
  </si>
  <si>
    <t>92162905</t>
  </si>
  <si>
    <t>AGUJA EPIDURAL TUOHY CON DIAMETRO DE 18 GA X 3½"</t>
  </si>
  <si>
    <t>2002321</t>
  </si>
  <si>
    <t>92162907</t>
  </si>
  <si>
    <t>AGUJA EPIDURAL TUOHY CON DIAMETRO DE 22 GA X 3½"</t>
  </si>
  <si>
    <t>42144201</t>
  </si>
  <si>
    <t xml:space="preserve">92202156
</t>
  </si>
  <si>
    <t>AGUJA BLOQUEO DE NERVIO DE 50MM</t>
  </si>
  <si>
    <t>2003308</t>
  </si>
  <si>
    <t>92192374</t>
  </si>
  <si>
    <t>AGUJA BLOQUEO DE NERVIO SONOGRAFICA DE 85MM</t>
  </si>
  <si>
    <t>VIGON</t>
  </si>
  <si>
    <t>1294.13</t>
  </si>
  <si>
    <t>4101-EMB-1308</t>
  </si>
  <si>
    <t>UNISIS</t>
  </si>
  <si>
    <t>Japon</t>
  </si>
  <si>
    <t>3180971</t>
  </si>
  <si>
    <t xml:space="preserve"> 6194.503 </t>
  </si>
  <si>
    <t>4116-EMB-16979</t>
  </si>
  <si>
    <t>6194.853</t>
  </si>
  <si>
    <t>2000084</t>
  </si>
  <si>
    <t>92001651</t>
  </si>
  <si>
    <t xml:space="preserve">PAPEL GRADO MÉDICO P/ ESTÉRILIZAR ROLLO 15 CM </t>
  </si>
  <si>
    <t>2000100</t>
  </si>
  <si>
    <t>92150141</t>
  </si>
  <si>
    <t>INTEGRADOR QUÍMICO DE ESTERILIDAD A VAPOR</t>
  </si>
  <si>
    <t>2003810</t>
  </si>
  <si>
    <t>92161422</t>
  </si>
  <si>
    <t>MEDIAS DE COMPRESION 20-30MMHG DEBAJO DE LA RODILLA  TALLA M</t>
  </si>
  <si>
    <t>YSFR-150</t>
  </si>
  <si>
    <t>Exonerado del Ministerio de Salud</t>
  </si>
  <si>
    <t>PAR364</t>
  </si>
  <si>
    <t>1243-B</t>
  </si>
  <si>
    <t>1005-EMB-1997</t>
  </si>
  <si>
    <t>THERAFIRM</t>
  </si>
  <si>
    <t>2002352</t>
  </si>
  <si>
    <t>92162182</t>
  </si>
  <si>
    <t>BOLSA SISTEMA ASPIRACION CERRADO 1500 ML</t>
  </si>
  <si>
    <t>2000134</t>
  </si>
  <si>
    <t>92154936</t>
  </si>
  <si>
    <t>COLLAR DE THOMAS MEDIANO</t>
  </si>
  <si>
    <t>2000159</t>
  </si>
  <si>
    <t>92156151</t>
  </si>
  <si>
    <t>VENDA ELÁSTICA 15 CM</t>
  </si>
  <si>
    <t>DYNDSCL-1500</t>
  </si>
  <si>
    <t>PRIM Ortopedia</t>
  </si>
  <si>
    <t>E41</t>
  </si>
  <si>
    <t>EMB-ES-18-01379</t>
  </si>
  <si>
    <t>Gavilan</t>
  </si>
  <si>
    <t>Venda el+astica de 15cm</t>
  </si>
  <si>
    <t>2105-EMB-15132</t>
  </si>
  <si>
    <t>1008-008</t>
  </si>
  <si>
    <t>EMB-CN-01936</t>
  </si>
  <si>
    <t>2002883</t>
  </si>
  <si>
    <t>92035467</t>
  </si>
  <si>
    <t>ABDUCTOR DE CADERA ADULTO</t>
  </si>
  <si>
    <t>2002910</t>
  </si>
  <si>
    <t>92035079</t>
  </si>
  <si>
    <t>ABDUCTOR DE HOMBRO</t>
  </si>
  <si>
    <t>42142702</t>
  </si>
  <si>
    <t>SONDA FOLEY 2 VÍAS NO. 18</t>
  </si>
  <si>
    <t>2000183</t>
  </si>
  <si>
    <t>92166186</t>
  </si>
  <si>
    <t>ESTOQUINETA 10 CM</t>
  </si>
  <si>
    <t>2000191</t>
  </si>
  <si>
    <t>92162265</t>
  </si>
  <si>
    <t>RELLENO P/ YESO 7.5 CM</t>
  </si>
  <si>
    <t>42241505</t>
  </si>
  <si>
    <t>92202367</t>
  </si>
  <si>
    <t>VENDA DE YESO 5 CM</t>
  </si>
  <si>
    <t>2001865</t>
  </si>
  <si>
    <t>92162211</t>
  </si>
  <si>
    <t>ACOLCHAMIENTO DE 5 CM</t>
  </si>
  <si>
    <t>2001867</t>
  </si>
  <si>
    <t>92166061</t>
  </si>
  <si>
    <t>ACOLCHANIENTO DE 10 CM</t>
  </si>
  <si>
    <t>MI-334</t>
  </si>
  <si>
    <t>3503-EMB-20102</t>
  </si>
  <si>
    <t>Al 30 de abril del 2024</t>
  </si>
  <si>
    <t>HM-137</t>
  </si>
  <si>
    <t>MRI-0293-2019</t>
  </si>
  <si>
    <t>MRI-0294-2019</t>
  </si>
  <si>
    <t>MRI-0295-2019</t>
  </si>
  <si>
    <t>MRI-0296-2019</t>
  </si>
  <si>
    <t>MRI-0297-2019</t>
  </si>
  <si>
    <t>MRI-0298-2019</t>
  </si>
  <si>
    <t>MRI-0299-2019</t>
  </si>
  <si>
    <t>MRI-0300-2019</t>
  </si>
  <si>
    <t>MRI-0301-2019</t>
  </si>
  <si>
    <t>DYND11503</t>
  </si>
  <si>
    <t>5404-EMB-9156</t>
  </si>
  <si>
    <t>1005-EMB-1613</t>
  </si>
  <si>
    <t>STK-IMARH-003</t>
  </si>
  <si>
    <t>1000-010</t>
  </si>
  <si>
    <t>EMB-CN-16-01944</t>
  </si>
  <si>
    <t>Pla 5027</t>
  </si>
  <si>
    <t>Gypsona</t>
  </si>
  <si>
    <t>73462-00000-00</t>
  </si>
  <si>
    <t>Exonerado por el Minsterio de Salud</t>
  </si>
  <si>
    <t xml:space="preserve">Delta Dry </t>
  </si>
  <si>
    <t>73443-00</t>
  </si>
  <si>
    <t>73443-02</t>
  </si>
  <si>
    <t>2001720</t>
  </si>
  <si>
    <t>92154898</t>
  </si>
  <si>
    <t>GEL DE ACOPLAMIENTO PARA ULTRA SONIDO</t>
  </si>
  <si>
    <t>42241507</t>
  </si>
  <si>
    <t>92162931</t>
  </si>
  <si>
    <t>FERULA PARA PIES DE ENCAMADOS</t>
  </si>
  <si>
    <t>TELIC / TRANSONICA</t>
  </si>
  <si>
    <t>GC-15/05 (TOG24)</t>
  </si>
  <si>
    <t>4113-EMB-11802</t>
  </si>
  <si>
    <t>GC-15 (TOG15)</t>
  </si>
  <si>
    <t>MDS092005</t>
  </si>
  <si>
    <t>EMB-US-17-01608</t>
  </si>
  <si>
    <t>PROCARE</t>
  </si>
  <si>
    <t>Octava Valoración</t>
  </si>
  <si>
    <t>81-1980</t>
  </si>
  <si>
    <t>AS011</t>
  </si>
  <si>
    <t xml:space="preserve"> 	42142523</t>
  </si>
  <si>
    <t>APLICADORES DE ALGODÓN PAQUETE CON 100</t>
  </si>
  <si>
    <t>Comercalizadora Médica Centroamericana (COMECEN)</t>
  </si>
  <si>
    <t>BP2010</t>
  </si>
  <si>
    <t>Exonerado Minisyerio de Salud Clase 1</t>
  </si>
  <si>
    <t>MRI-0302-2019</t>
  </si>
  <si>
    <t>MRI-0303-2019</t>
  </si>
  <si>
    <t>MRI-0304-2019</t>
  </si>
  <si>
    <t>MRI-0305-2019</t>
  </si>
  <si>
    <t>MRI-0306-2019</t>
  </si>
  <si>
    <t>MRI-0307-2019</t>
  </si>
  <si>
    <t>MRI-0308-2019</t>
  </si>
  <si>
    <t>MRI-0309-2019</t>
  </si>
  <si>
    <t>MRI-0310-2019</t>
  </si>
  <si>
    <t>MRI-0311-2019</t>
  </si>
  <si>
    <t>MRI-0312-2019</t>
  </si>
  <si>
    <t>MRI-0313-2019</t>
  </si>
  <si>
    <t>MRI-0314-2019</t>
  </si>
  <si>
    <t>MRI-0315-2019</t>
  </si>
  <si>
    <t>MRI-0316-2019</t>
  </si>
  <si>
    <t>MRI-0317-2019</t>
  </si>
  <si>
    <t>MRI-0318-2019</t>
  </si>
  <si>
    <t>MRI-0319-2019</t>
  </si>
  <si>
    <t>MRI-0320-2019</t>
  </si>
  <si>
    <t>MRI-0321-2019</t>
  </si>
  <si>
    <t>MRI-0322-2019</t>
  </si>
  <si>
    <t>MRI-0323-2019</t>
  </si>
  <si>
    <t>MRI-0324-2019</t>
  </si>
  <si>
    <t>MRI-0325-2019</t>
  </si>
  <si>
    <t>MRI-0326-2019</t>
  </si>
  <si>
    <t>MRI-0327-2019</t>
  </si>
  <si>
    <t>MRI-0328-2019</t>
  </si>
  <si>
    <t>MRI-0329-2019</t>
  </si>
  <si>
    <t>APA15</t>
  </si>
  <si>
    <t>Al 21/06/2022</t>
  </si>
  <si>
    <t>APÓSITO DE FIBRA DE ALGINATO CA Y NA 10 CM X 10 CM.</t>
  </si>
  <si>
    <t>Pad ALGI 1010 (100100)</t>
  </si>
  <si>
    <t>EMB-EG-17-01-01188</t>
  </si>
  <si>
    <t>Al 17/04/2022</t>
  </si>
  <si>
    <t>APOSITO TRANSP. AUTOADH. 6X7 CM</t>
  </si>
  <si>
    <t>PROT 76</t>
  </si>
  <si>
    <t>Exonerado Ministerio de Salud  Clase 1</t>
  </si>
  <si>
    <t>1624W</t>
  </si>
  <si>
    <t>1005-EMB-905</t>
  </si>
  <si>
    <t>Al 09/12/2021</t>
  </si>
  <si>
    <t>Eurociencia Costa Rica</t>
  </si>
  <si>
    <t>EUROFILM</t>
  </si>
  <si>
    <t>F2071</t>
  </si>
  <si>
    <t>EMB-CR-17-02583</t>
  </si>
  <si>
    <t>APÓSITO OCLU. GRUESO / MATRIZ ELAST. 15 X 20 CM (6X8)</t>
  </si>
  <si>
    <t>COLL 150200</t>
  </si>
  <si>
    <t>EMB-US-00545</t>
  </si>
  <si>
    <t>CINTA ADHESIVA MICROPORO HIPOALERGÉNICA</t>
  </si>
  <si>
    <t>MED 2591</t>
  </si>
  <si>
    <t>1530-1</t>
  </si>
  <si>
    <t>1005-EMB-960</t>
  </si>
  <si>
    <t>Al 07/02/2022</t>
  </si>
  <si>
    <t>DUKAL</t>
  </si>
  <si>
    <t>P110</t>
  </si>
  <si>
    <t>EMB-US-15-03655</t>
  </si>
  <si>
    <t>Al 29/10/2020</t>
  </si>
  <si>
    <t>EUROPORE</t>
  </si>
  <si>
    <t>Ref 00033 Color piel (7445169000349)</t>
  </si>
  <si>
    <t>EMB-CR-17-00244</t>
  </si>
  <si>
    <t>Al 31/01/2022</t>
  </si>
  <si>
    <t>Ref 00031 color blanco (7445169000325)</t>
  </si>
  <si>
    <t>GUANTES DESCARTABLES PARA CIRUGIA NO. 8</t>
  </si>
  <si>
    <t>MSG4080</t>
  </si>
  <si>
    <t>NYLON MONOFILAMENTO 4/0 C/A 3/8 REVER CORT</t>
  </si>
  <si>
    <t>JOHNSON &amp; JOHNSON</t>
  </si>
  <si>
    <t>MONONYLON ETHILON (ETHICON)</t>
  </si>
  <si>
    <t>3201-EMB-1551</t>
  </si>
  <si>
    <t>Al 23/12/2021</t>
  </si>
  <si>
    <t>SN658</t>
  </si>
  <si>
    <t>1005-EMB-3594</t>
  </si>
  <si>
    <t>Al 22/08/2023</t>
  </si>
  <si>
    <t>MRI-0330-2019</t>
  </si>
  <si>
    <t>MRI-0331-2019</t>
  </si>
  <si>
    <t>MRI-0332-2019</t>
  </si>
  <si>
    <t>MRI-0333-2019</t>
  </si>
  <si>
    <t>MRI-0334-2019</t>
  </si>
  <si>
    <t>MRI-0335-2019</t>
  </si>
  <si>
    <t>MRI-0336-2019</t>
  </si>
  <si>
    <t>MRI-0337-2019</t>
  </si>
  <si>
    <t>MRI-0338-2019</t>
  </si>
  <si>
    <t>MRI-0339-2019</t>
  </si>
  <si>
    <t>MRI-0340-2019</t>
  </si>
  <si>
    <t>MRI-0341-2019</t>
  </si>
  <si>
    <t>MRI-0342-2019</t>
  </si>
  <si>
    <t>MRI-0343-2019</t>
  </si>
  <si>
    <t>MRI-0344-2019</t>
  </si>
  <si>
    <t>MRI-0345-2019</t>
  </si>
  <si>
    <t>MRI-0346-2019</t>
  </si>
  <si>
    <t>MRI-0347-2019</t>
  </si>
  <si>
    <t>MRI-0348-2019</t>
  </si>
  <si>
    <t>MRI-0349-2019</t>
  </si>
  <si>
    <t>MRI-0350-2019</t>
  </si>
  <si>
    <t>MRI-0351-2019</t>
  </si>
  <si>
    <t>MRI-0352-2019</t>
  </si>
  <si>
    <t>MRI-0353-2019</t>
  </si>
  <si>
    <t>MRI-0354-2019</t>
  </si>
  <si>
    <t>MRI-0355-2019</t>
  </si>
  <si>
    <t>MRI-0356-2019</t>
  </si>
  <si>
    <t>MRI-0357-2019</t>
  </si>
  <si>
    <t>MRI-0358-2019</t>
  </si>
  <si>
    <t>MRI-0359-2019</t>
  </si>
  <si>
    <t>MRI-0360-2019</t>
  </si>
  <si>
    <t>GEL HIDROCOLOIDE</t>
  </si>
  <si>
    <t>CIRCUITO PARA ANESTESIA PEDIATRICO</t>
  </si>
  <si>
    <t>COMPRESA QUIRURGICA 1.27 CM (1/2") X 1.27 CM (1/2") (COTONOIDE)</t>
  </si>
  <si>
    <t>COMPRESA QUIRURGICA 1.27 CM(1/2") X 3.81 CM (1 1/2") (COTONOIDE)</t>
  </si>
  <si>
    <t>Smith and Nephew</t>
  </si>
  <si>
    <t>1005-EMB-11783</t>
  </si>
  <si>
    <t>Al 23/06/2021</t>
  </si>
  <si>
    <t>DYNJAPF6002</t>
  </si>
  <si>
    <t>Al 09/05/2022</t>
  </si>
  <si>
    <t>NEUROSPNG05</t>
  </si>
  <si>
    <t>EMB-US-15-00591</t>
  </si>
  <si>
    <t>Al 05/03/2020</t>
  </si>
  <si>
    <t>NEUROSPNG07</t>
  </si>
  <si>
    <t>APOSITO ANTIMICROBIANO 15 X15 CM</t>
  </si>
  <si>
    <t>FIBRA HEMOS /BASE CELULOSA 5.08 CM X 7.62CM</t>
  </si>
  <si>
    <t>TUBO ENDO 8.0MM DIAMETRO, TRANS C/ BAL LIN CENT RAD</t>
  </si>
  <si>
    <t>Medtronic (Kendall)</t>
  </si>
  <si>
    <t>55566AMDX</t>
  </si>
  <si>
    <t>1005-EMB-7803</t>
  </si>
  <si>
    <t>Al 10/06/2024</t>
  </si>
  <si>
    <t>Mascia Brunelli</t>
  </si>
  <si>
    <t>1005-EMB-2525</t>
  </si>
  <si>
    <t>CUBRE ZAPATO DESCARTABLE, UNITALLA (PAR)</t>
  </si>
  <si>
    <t>Dynarex</t>
  </si>
  <si>
    <t>CUB-004</t>
  </si>
  <si>
    <t>Exonerado Ministerio de Salud Clase 1</t>
  </si>
  <si>
    <t>EMB-US-15-03079</t>
  </si>
  <si>
    <t>Al 19/09/2020</t>
  </si>
  <si>
    <t>1005-EMB-12394</t>
  </si>
  <si>
    <t>Al 16/10/2021</t>
  </si>
  <si>
    <t>APOSITO DE NANO CRISTALES  10CM X 10CM</t>
  </si>
  <si>
    <t>MALLA NO ADHERENTE DE ACETATO DE CELULOSA CON PETROLATO 8 X 8CM</t>
  </si>
  <si>
    <t>JERINGA HIPODERMICA DESCART. 5 CC.</t>
  </si>
  <si>
    <t>SYSTAGENIX</t>
  </si>
  <si>
    <t>2012 ADAPTIC</t>
  </si>
  <si>
    <t>EMB-CR-16-03-911</t>
  </si>
  <si>
    <t>2101-EMB-19360</t>
  </si>
  <si>
    <t>Al 28/11/2023</t>
  </si>
  <si>
    <t>3W-R</t>
  </si>
  <si>
    <t>5411-EMB-19151</t>
  </si>
  <si>
    <t>Al 07/02/2024</t>
  </si>
  <si>
    <t>Discofix</t>
  </si>
  <si>
    <t>16494C</t>
  </si>
  <si>
    <t>EMB-DE-18-02277</t>
  </si>
  <si>
    <t>Al 08/08/2023</t>
  </si>
  <si>
    <t>LLAVE DE TRES VIAS</t>
  </si>
  <si>
    <t>VCC0205</t>
  </si>
  <si>
    <t>CANULA NASAL PARA TERAPIA RESPIRATORIA</t>
  </si>
  <si>
    <t>SOFTTECH</t>
  </si>
  <si>
    <t>EMB-US-02248</t>
  </si>
  <si>
    <t>Al 20/07/2022</t>
  </si>
  <si>
    <t>AS75080-90U</t>
  </si>
  <si>
    <t>1005-EMB-3113</t>
  </si>
  <si>
    <t>Al 21/03/2023</t>
  </si>
  <si>
    <t>CARE FUSION</t>
  </si>
  <si>
    <t>001366</t>
  </si>
  <si>
    <t>Al 23/08/2022</t>
  </si>
  <si>
    <t>1355-18</t>
  </si>
  <si>
    <t>CTV001</t>
  </si>
  <si>
    <t>1007-EMB-22597</t>
  </si>
  <si>
    <t>CINTA CONTROL ESTÉRILIZACIÓN A VAPOR ROLLO</t>
  </si>
  <si>
    <t xml:space="preserve"> CONTROL BIOLÓGICO PREVACIO, LECTURA SUPERRAPIDA, PARA CICLOS DE VAPOR DE 132°/134°</t>
  </si>
  <si>
    <t>COMPRESAS CALIENTES ESTANDAR</t>
  </si>
  <si>
    <t>ESPUMA IMPREGNADA DE JABON</t>
  </si>
  <si>
    <t>SUJETADOR TRAQUEOSTOMIA</t>
  </si>
  <si>
    <t>DESINFECTANTE HOSPITALARIO A BASE DE AMONIO CUATERNARIO</t>
  </si>
  <si>
    <t>41482V</t>
  </si>
  <si>
    <t>Relief Pak</t>
  </si>
  <si>
    <t>11-1310</t>
  </si>
  <si>
    <t>Exonerado por Ministerio de Salud</t>
  </si>
  <si>
    <t>JALSOSA</t>
  </si>
  <si>
    <t>BS-8-ALOE</t>
  </si>
  <si>
    <t>TTH</t>
  </si>
  <si>
    <t>Irlandia</t>
  </si>
  <si>
    <t>4118-EMB-4197</t>
  </si>
  <si>
    <t>Al 08/10/2023</t>
  </si>
  <si>
    <t>DALE</t>
  </si>
  <si>
    <t>1005-EMB-241</t>
  </si>
  <si>
    <t>Al 18/08/2021</t>
  </si>
  <si>
    <t>VYAIRE / CARE FUSION</t>
  </si>
  <si>
    <t>RES240A</t>
  </si>
  <si>
    <t>EMB-US-14-01239</t>
  </si>
  <si>
    <t>Al 22/12/2019</t>
  </si>
  <si>
    <t>Industrias Garend S.A.</t>
  </si>
  <si>
    <t>Diversey</t>
  </si>
  <si>
    <t>Virex II 256</t>
  </si>
  <si>
    <t>ANTISEPTICO INSTANTANEO PARA MANOS  CON CLOREXIDINA  AL 1%</t>
  </si>
  <si>
    <t>CANULA PARA TRAQUEOSTOMIA, DE POLIURETANO ,EXTRA LARGA,  C/BALON, BAJA PRESION, FENESTRADA  NO.8</t>
  </si>
  <si>
    <t>VENDAJE NEUROMUSCULAR (KINESIOTAPE)  5 CM X 5 MTS</t>
  </si>
  <si>
    <t>FILTRO INSPIRATORIO COMPATIBLE VENTILADOR PB980</t>
  </si>
  <si>
    <t>COLLAR DE THOMAS PEQUEÑO</t>
  </si>
  <si>
    <t>COLLAR DE THOMAS GRANDE</t>
  </si>
  <si>
    <t>COLLAR TIPO FILADELFIA MEDIANO</t>
  </si>
  <si>
    <t>TOBILLERA ELÁSTICA GRANDE</t>
  </si>
  <si>
    <t>CUELLO BLANDO CERVICAL, TALLA L</t>
  </si>
  <si>
    <t>SONDA DE ASPIRAR NO 14</t>
  </si>
  <si>
    <t>SONDA DE ASPIRAR NO 16</t>
  </si>
  <si>
    <t>SONDA FOLEY 2 VÍAS NO. 16</t>
  </si>
  <si>
    <t>SONDA NELATON PUNTA RECTA #14</t>
  </si>
  <si>
    <t>KIT COBERTOR PARA ULTRASONIDO CON GEL</t>
  </si>
  <si>
    <t>VENDA DE YESO 7.5 CM</t>
  </si>
  <si>
    <t>VENDA DE YESO 15 CM</t>
  </si>
  <si>
    <t>SET DE TRANSFUSIÓN SANGUÍNEA DE UNA VÍA</t>
  </si>
  <si>
    <t>1005-XE-5380</t>
  </si>
  <si>
    <t>Al 08/04/2024</t>
  </si>
  <si>
    <t>8FEN</t>
  </si>
  <si>
    <t>1005-EMB-2777</t>
  </si>
  <si>
    <t>Al 18/04/2023</t>
  </si>
  <si>
    <t>WERO SWISS</t>
  </si>
  <si>
    <t>AJ1050050.050</t>
  </si>
  <si>
    <t>Suiza</t>
  </si>
  <si>
    <t>EMB-CH-17-01324</t>
  </si>
  <si>
    <t>Al 21/04/2022</t>
  </si>
  <si>
    <t>Leokotape K</t>
  </si>
  <si>
    <t>72978-21</t>
  </si>
  <si>
    <t>EMB-DE-18-01868</t>
  </si>
  <si>
    <t>Al 26/06/2023</t>
  </si>
  <si>
    <t>3B</t>
  </si>
  <si>
    <t>S-3BTEBL</t>
  </si>
  <si>
    <t>Exonerado Ministerio de Salud</t>
  </si>
  <si>
    <t>MRI-0361-2019</t>
  </si>
  <si>
    <t>MRI-0362-2019</t>
  </si>
  <si>
    <t>MRI-0363-2019</t>
  </si>
  <si>
    <t>MRI-0364-2019</t>
  </si>
  <si>
    <t>MRI-0365-2019</t>
  </si>
  <si>
    <t>MRI-0366-2019</t>
  </si>
  <si>
    <t>MRI-0367-2019</t>
  </si>
  <si>
    <t>MRI-0368-2019</t>
  </si>
  <si>
    <t>MRI-0369-2019</t>
  </si>
  <si>
    <t>MRI-0370-2019</t>
  </si>
  <si>
    <t>351/5878</t>
  </si>
  <si>
    <t>4122-EMB-3360</t>
  </si>
  <si>
    <t>E41S</t>
  </si>
  <si>
    <t>E41L</t>
  </si>
  <si>
    <t>CC-20 M</t>
  </si>
  <si>
    <t>EMB-CL-18-01278</t>
  </si>
  <si>
    <t>AL 02/05/2023</t>
  </si>
  <si>
    <t>KX</t>
  </si>
  <si>
    <t>AK006US</t>
  </si>
  <si>
    <t>CURAD - Medline</t>
  </si>
  <si>
    <t>ORT26100LD</t>
  </si>
  <si>
    <t>BELL-HORN</t>
  </si>
  <si>
    <t>99360L</t>
  </si>
  <si>
    <t>Taiwan</t>
  </si>
  <si>
    <t>CC-16 L</t>
  </si>
  <si>
    <t>3503-EMB-21552</t>
  </si>
  <si>
    <t>Al 25/03/2023</t>
  </si>
  <si>
    <t>CO-003US</t>
  </si>
  <si>
    <t>OH-002</t>
  </si>
  <si>
    <t>EMB-CR-17-03081</t>
  </si>
  <si>
    <t>Al 06/11/2022</t>
  </si>
  <si>
    <t>T260C</t>
  </si>
  <si>
    <t>1005-EMB-13998</t>
  </si>
  <si>
    <t>Al 03/10/2022</t>
  </si>
  <si>
    <t>DYND11502</t>
  </si>
  <si>
    <t>Dos Vías 16Fr</t>
  </si>
  <si>
    <t>Al 25/04/2020</t>
  </si>
  <si>
    <t>ADVANCE</t>
  </si>
  <si>
    <t>20-PC648</t>
  </si>
  <si>
    <t>EMB-US-18-02682</t>
  </si>
  <si>
    <t>Al 29/08/2023</t>
  </si>
  <si>
    <t>73473-00001-00</t>
  </si>
  <si>
    <t>73473-00006-00</t>
  </si>
  <si>
    <t>SANGOFIX</t>
  </si>
  <si>
    <t>EMB-DE-17-00073</t>
  </si>
  <si>
    <t>Al 17/01/2022</t>
  </si>
  <si>
    <t>MRI-0371-2019</t>
  </si>
  <si>
    <t>MRI-0372-2019</t>
  </si>
  <si>
    <t>MRI-0373-2019</t>
  </si>
  <si>
    <t>MRI-0374-2019</t>
  </si>
  <si>
    <t>MRI-0375-2019</t>
  </si>
  <si>
    <t>MRI-0376-2019</t>
  </si>
  <si>
    <t>MRI-0377-2019</t>
  </si>
  <si>
    <t>MRI-0378-2019</t>
  </si>
  <si>
    <t>MRI-0379-2019</t>
  </si>
  <si>
    <t>MRI-0380-2019</t>
  </si>
  <si>
    <t>MRI-0381-2019</t>
  </si>
  <si>
    <t>MRI-0382-2019</t>
  </si>
  <si>
    <t>MRI-0383-2019</t>
  </si>
  <si>
    <t>MRI-0384-2019</t>
  </si>
  <si>
    <t>MRI-0385-2019</t>
  </si>
  <si>
    <t>MRI-0386-2019</t>
  </si>
  <si>
    <t>MRI-0387-2019</t>
  </si>
  <si>
    <t>MRI-0388-2019</t>
  </si>
  <si>
    <t>MRI-0389-2019</t>
  </si>
  <si>
    <t>MRI-0391-2019</t>
  </si>
  <si>
    <t>APOSITO TRANSP. AUTOADH. 9X14CM</t>
  </si>
  <si>
    <t>PROT 1012</t>
  </si>
  <si>
    <t>Exonerado por el Ministerio de Salud Clase 1</t>
  </si>
  <si>
    <t>NYLON MONOFILAMENTO 5/0 C/A 3/8 REVER CORT 19MM</t>
  </si>
  <si>
    <t>SN661</t>
  </si>
  <si>
    <t>SUTURA CATGUT CRÓMICO 4/0 C/A 1/2 REDONDA 26MM</t>
  </si>
  <si>
    <t>GG-121</t>
  </si>
  <si>
    <t>1005-EMB-3148</t>
  </si>
  <si>
    <t>Al 17/11/2021</t>
  </si>
  <si>
    <t>CATGUT QUIRURGICO ETHICON CROMADO</t>
  </si>
  <si>
    <t>3201-EMB-4120</t>
  </si>
  <si>
    <t>Al 18/07/2023</t>
  </si>
  <si>
    <t>MEDBAR TIBBI MALZEMELER TURIZ</t>
  </si>
  <si>
    <t>205-01</t>
  </si>
  <si>
    <t>Turquía</t>
  </si>
  <si>
    <t>EMB-TR-18-03196</t>
  </si>
  <si>
    <t>Al 27/09/2023</t>
  </si>
  <si>
    <t xml:space="preserve"> CEPILLO PARA CIRUJANO CON CLOREXIDINA AL 4% (+/-1%)</t>
  </si>
  <si>
    <t>FIBRA HEMOS A BASE CELULOSA 5 cm (+/-1 cm) x 35 cm (+/-1 cm)</t>
  </si>
  <si>
    <t>GUANTES QUIR 7½, ESTERIL  LIBRE DE LATEX</t>
  </si>
  <si>
    <t>MASCIA BRUNELLI</t>
  </si>
  <si>
    <t>06355013</t>
  </si>
  <si>
    <t>SURGICEL HEMOSTATICO ABSROBIBLE</t>
  </si>
  <si>
    <t>1005-EMB-7969</t>
  </si>
  <si>
    <t>MSG6075</t>
  </si>
  <si>
    <t>EMB-US-14-00180</t>
  </si>
  <si>
    <t>Al 19/06/2024</t>
  </si>
  <si>
    <t>EQUI ANESTESIA COMB ESPINAL -EPIDURAL  27 G</t>
  </si>
  <si>
    <t>ESPOCAN -BRAUN</t>
  </si>
  <si>
    <t>EMB-DE-17-03170</t>
  </si>
  <si>
    <t>Al 15/11/2022</t>
  </si>
  <si>
    <t>6186.042</t>
  </si>
  <si>
    <t>4116-EMB-15867</t>
  </si>
  <si>
    <t>Al 27/01/2022</t>
  </si>
  <si>
    <t>MASCARILLA LARINGEA OROGASTRICO N°5, 70-100 kg (TIPO SUPREME)</t>
  </si>
  <si>
    <t>MASCARILLA LARINGEA  OROGASTRICO,  N° 4</t>
  </si>
  <si>
    <t>AMBU/ URAGAIN</t>
  </si>
  <si>
    <t>EMB-DK-00041</t>
  </si>
  <si>
    <t>Al 07/01/2024</t>
  </si>
  <si>
    <t xml:space="preserve"> SUTURA MONOFILAMENTO SINTÉTICO ABSORBIBLE 1 (POLIGLUCONATO) , AGUJA REDONDA ½ , CIRCULO 35 mm A 37 mm, </t>
  </si>
  <si>
    <t>EMB-US-18-00434</t>
  </si>
  <si>
    <t>Al 06/02/2023</t>
  </si>
  <si>
    <t xml:space="preserve"> SUTURA ÁCIDO POLIGLICÓLICO O POLIGLACTINA,0, MULTIFILAMENTOSA, ENTRELAZADA CON AGUJA REDONDA 1/2 CIRCULO 35-37 mm,LONGITUD MÍNIMA 70 cm</t>
  </si>
  <si>
    <t>CL812</t>
  </si>
  <si>
    <t>EMB-US-18-00439</t>
  </si>
  <si>
    <t>VICRIL SUTURA ABSORBIBLE SINTETICA</t>
  </si>
  <si>
    <t>3201-EMB-1807</t>
  </si>
  <si>
    <t>Al 07/03/2022</t>
  </si>
  <si>
    <t>TUBO ENDO  7.5MM  TRANS CON BAL  LIN CENT RAD</t>
  </si>
  <si>
    <t>PASTA PROTECTORA DE PIEL BASE HIDROCOLOIDE</t>
  </si>
  <si>
    <t>Coloplast</t>
  </si>
  <si>
    <t>4112-EMB-15253</t>
  </si>
  <si>
    <t>Al 13/12/2021</t>
  </si>
  <si>
    <t>1005-EMB-4758</t>
  </si>
  <si>
    <t>MRI-0392-2019</t>
  </si>
  <si>
    <t>MRI-0393-2019</t>
  </si>
  <si>
    <t>MRI-0394-2019</t>
  </si>
  <si>
    <t>MRI-0395-2019</t>
  </si>
  <si>
    <t>MRI-0396-2019</t>
  </si>
  <si>
    <t>MRI-0397-2019</t>
  </si>
  <si>
    <t>MRI-0398-2019</t>
  </si>
  <si>
    <t>MRI-0399-2019</t>
  </si>
  <si>
    <t>MRI-0400-2019</t>
  </si>
  <si>
    <t>MRI-0401-2019</t>
  </si>
  <si>
    <t>MRI-0402-2019</t>
  </si>
  <si>
    <t>MRI-0403-2019</t>
  </si>
  <si>
    <t>MRI-0404-2019</t>
  </si>
  <si>
    <t>MRI-0405-2019</t>
  </si>
  <si>
    <t>MRI-0406-2019</t>
  </si>
  <si>
    <t>MRI-0407-2019</t>
  </si>
  <si>
    <t>MRI-0408-2019</t>
  </si>
  <si>
    <t>MRI-0409-2019</t>
  </si>
  <si>
    <t>MRI-0410-2019</t>
  </si>
  <si>
    <t>MRI-0411-2019</t>
  </si>
  <si>
    <t>MRI-0412-2019</t>
  </si>
  <si>
    <t>MRI-0413-2019</t>
  </si>
  <si>
    <t>MRI-0414-2019</t>
  </si>
  <si>
    <t>MRI-0415-2019</t>
  </si>
  <si>
    <t>MRI-0416-2019</t>
  </si>
  <si>
    <t>MRI-0417-2019</t>
  </si>
  <si>
    <t>MRI-0418-2019</t>
  </si>
  <si>
    <t>MRI-0419-2019</t>
  </si>
  <si>
    <t>MRI-0420-2019</t>
  </si>
  <si>
    <t>PORTEX</t>
  </si>
  <si>
    <t>100/541/080 CZ</t>
  </si>
  <si>
    <t>Repulica Checa</t>
  </si>
  <si>
    <t>EMV-CZ-16-01768</t>
  </si>
  <si>
    <t>Al 31/05/2021</t>
  </si>
  <si>
    <t>TRACOE</t>
  </si>
  <si>
    <t>320-08</t>
  </si>
  <si>
    <t xml:space="preserve">Alemania </t>
  </si>
  <si>
    <t>4101-EMB-5943</t>
  </si>
  <si>
    <t>KIT TRAQUEOSTOMIA PERCUTANEA CANULA  8 FR</t>
  </si>
  <si>
    <t>EXTENSION CONEXIÓN DE SUERO 90CM</t>
  </si>
  <si>
    <t>ELECTRODO P/ MON  CARDIO RESP USO ADULTO</t>
  </si>
  <si>
    <t>KIT DE GASES ARTERIALES</t>
  </si>
  <si>
    <t>Briscar S.A</t>
  </si>
  <si>
    <t>Todoscan</t>
  </si>
  <si>
    <t>M270201</t>
  </si>
  <si>
    <t>EMB-CN-17-00950</t>
  </si>
  <si>
    <t>Al 20/03/2022</t>
  </si>
  <si>
    <t>MDSM618350</t>
  </si>
  <si>
    <t>4699P-1</t>
  </si>
  <si>
    <t>EMB-US-19-00608</t>
  </si>
  <si>
    <t>AL 27/02/2024</t>
  </si>
  <si>
    <t>287/7631</t>
  </si>
  <si>
    <t>ULTRAMED</t>
  </si>
  <si>
    <t>2005-4</t>
  </si>
  <si>
    <t>DYND60607</t>
  </si>
  <si>
    <t>1005-EMB-15768</t>
  </si>
  <si>
    <t>CANULA OROFARINGEA TIPO GUEDEL, 100 MM</t>
  </si>
  <si>
    <t>POLYMED</t>
  </si>
  <si>
    <t>EMB-IN-16-00005</t>
  </si>
  <si>
    <t>18GX1 1/4"</t>
  </si>
  <si>
    <t>3201-EMB-6310</t>
  </si>
  <si>
    <t>Al 07/08/2024</t>
  </si>
  <si>
    <t>TAPA PARA HEMOCATETER</t>
  </si>
  <si>
    <t>SISTEMA DE DRENAJE TORACICO</t>
  </si>
  <si>
    <t>MICROCLAVE PARA DESPLAZAMIENTO NEUTRO</t>
  </si>
  <si>
    <t>PAPEL GRADO MÉDICO P/ ESTERILIZAR ROLLO 30 CM  X 1</t>
  </si>
  <si>
    <t>Clave</t>
  </si>
  <si>
    <t>011-C1000</t>
  </si>
  <si>
    <t>1005-EBM-2020</t>
  </si>
  <si>
    <t>Al 22/08/2022</t>
  </si>
  <si>
    <t>HEMOCATETER N° 18G X 1 1/4</t>
  </si>
  <si>
    <t>Teleflex Medical</t>
  </si>
  <si>
    <t>A-6000-08LF</t>
  </si>
  <si>
    <t>1005-EMB-19568</t>
  </si>
  <si>
    <t>Al 24/10/2023</t>
  </si>
  <si>
    <t>Micro Clave</t>
  </si>
  <si>
    <t>011-C3300</t>
  </si>
  <si>
    <t>1007-EMB-11784</t>
  </si>
  <si>
    <t>Al 03/05/2021</t>
  </si>
  <si>
    <t>YFSR-300</t>
  </si>
  <si>
    <t>EMB-CN-14-01238</t>
  </si>
  <si>
    <t>PAR367</t>
  </si>
  <si>
    <t>SUJETADOR P/ SONDA FOLEY</t>
  </si>
  <si>
    <t>DYND16900</t>
  </si>
  <si>
    <t>1005-EMB-21087</t>
  </si>
  <si>
    <t>Al 03/07/2024</t>
  </si>
  <si>
    <t xml:space="preserve">	LUBRICANTE, UROLOGICO ANESTÉSICO 12,5 g (+/- 1</t>
  </si>
  <si>
    <t>TIJERA QUITAGRAPAS PLÁSTICA 5.7 X 3.9</t>
  </si>
  <si>
    <t>Pruebas Modernas del Istmo</t>
  </si>
  <si>
    <t>CATHEJELL</t>
  </si>
  <si>
    <t>CATHEJELL LIDOCAINA GEL ANESTESICO</t>
  </si>
  <si>
    <t>Australia</t>
  </si>
  <si>
    <t>4106-AJH-2073</t>
  </si>
  <si>
    <t>Al  04/02/2023</t>
  </si>
  <si>
    <t>Ciumple</t>
  </si>
  <si>
    <t>EMB-1005-19166</t>
  </si>
  <si>
    <t>Weckstat</t>
  </si>
  <si>
    <t>1005-EMB-20842</t>
  </si>
  <si>
    <t>Al 18/10/2023</t>
  </si>
  <si>
    <t>LIMPIADOR DE UÑAS</t>
  </si>
  <si>
    <t>GRAPADORA QUIRÚRGICA</t>
  </si>
  <si>
    <t>PAPEL MIXTO GRADO MEDICO, ROLLO 20 cm DE ANCHO X 200 m DE LARGO, CON INDICADOR DE PROCESO A VAPOR (EO)</t>
  </si>
  <si>
    <t>1005-EMB-2539</t>
  </si>
  <si>
    <t>Visistat Weck</t>
  </si>
  <si>
    <t>1005-EMB-20833</t>
  </si>
  <si>
    <t>YFSR-200</t>
  </si>
  <si>
    <t>PAR365</t>
  </si>
  <si>
    <t>MRI-0421-2019</t>
  </si>
  <si>
    <t>MRI-0422-2019</t>
  </si>
  <si>
    <t>MRI-0423-2019</t>
  </si>
  <si>
    <t>MRI-0424-2019</t>
  </si>
  <si>
    <t>MRI-0425-2019</t>
  </si>
  <si>
    <t>MRI-0426-2019</t>
  </si>
  <si>
    <t>MRI-0427-2019</t>
  </si>
  <si>
    <t>MRI-0428-2019</t>
  </si>
  <si>
    <t>MRI-0429-2019</t>
  </si>
  <si>
    <t>CC-20L</t>
  </si>
  <si>
    <t>COLLAR TIPO FILADELFIA GRANDE</t>
  </si>
  <si>
    <t>FAJA DE TORAX EXTRAGRANDE  120 CM</t>
  </si>
  <si>
    <t>TA-211-XL</t>
  </si>
  <si>
    <t>I-M</t>
  </si>
  <si>
    <t>ES-701 TALLA L</t>
  </si>
  <si>
    <t>RODILLERA ELÁSTICA GRANDE</t>
  </si>
  <si>
    <t>RODILLERA ELÁSTICA MEDIANA</t>
  </si>
  <si>
    <t>VENDA ELÁSTICA 5 CM</t>
  </si>
  <si>
    <t>ES-701 TALLA M</t>
  </si>
  <si>
    <t>GAVILAN</t>
  </si>
  <si>
    <t>Venda Elástica de 5cm</t>
  </si>
  <si>
    <t>Al 27/11/2022</t>
  </si>
  <si>
    <t>SONDA NASOGÁSTRICA NO.14</t>
  </si>
  <si>
    <t>SONDA NASOGÁSTRICA NO.16</t>
  </si>
  <si>
    <t>SONDA DRENAJE URINARIO CALIB 22FR FOLEY, 3 VIAS</t>
  </si>
  <si>
    <t>TUBO ENDOTRAQUEAL PARA FASTRACH Nº7</t>
  </si>
  <si>
    <t>Medex</t>
  </si>
  <si>
    <t>SGRX-14</t>
  </si>
  <si>
    <t>EMB-CO-18-03760</t>
  </si>
  <si>
    <t>Al 12/11/2023</t>
  </si>
  <si>
    <t>SGRX-16</t>
  </si>
  <si>
    <t>DYND11575</t>
  </si>
  <si>
    <t>EMB-US-15-02421</t>
  </si>
  <si>
    <t>Al 03/08/2020</t>
  </si>
  <si>
    <t>EMB-IE-15-03328</t>
  </si>
  <si>
    <t>Cast 5027</t>
  </si>
  <si>
    <t>RELLENO P/ YESO 5 CM</t>
  </si>
  <si>
    <t>VENDA DE YESO 12.5 CM</t>
  </si>
  <si>
    <t>FERULA FIBRA DE VIDRIO ACOLCHADA EN  ROLLO 10 CM X  4,5 M 10 CM X 4,5 M</t>
  </si>
  <si>
    <t>RODILLERA MULTIARTICULADA TALLA M</t>
  </si>
  <si>
    <t>GYPSONA</t>
  </si>
  <si>
    <t>73473-000005-00</t>
  </si>
  <si>
    <t>BSN</t>
  </si>
  <si>
    <t>EMB-US-19-01041</t>
  </si>
  <si>
    <t>Al 01/04/2024</t>
  </si>
  <si>
    <t>MI-64</t>
  </si>
  <si>
    <t>MRI-0430-2019</t>
  </si>
  <si>
    <t>MRI-0431-2019</t>
  </si>
  <si>
    <t>MRI-0432-2019</t>
  </si>
  <si>
    <t>MRI-0433-2019</t>
  </si>
  <si>
    <t>Novena Valoración</t>
  </si>
  <si>
    <t xml:space="preserve">WELL LEAD </t>
  </si>
  <si>
    <t>EMB-CN-16-01740</t>
  </si>
  <si>
    <t>Al 30/05/2021</t>
  </si>
  <si>
    <t>MRI-0434-2019</t>
  </si>
  <si>
    <t>Al 19/11/2023</t>
  </si>
  <si>
    <t xml:space="preserve"> 3201-EMB-4082</t>
  </si>
  <si>
    <t xml:space="preserve"> NP84330</t>
  </si>
  <si>
    <t>CATETER VENOSO TRIPLE LUMEN 7fr,(14 AL 18 G) POR 18--20 cm</t>
  </si>
  <si>
    <t>Ref CV16702</t>
  </si>
  <si>
    <t>Ref N° 2981</t>
  </si>
  <si>
    <t>Bolsa 101670            Placa 100450</t>
  </si>
  <si>
    <t>Bolsa 103670           Placa 100450</t>
  </si>
  <si>
    <t>500G Rollo</t>
  </si>
  <si>
    <t xml:space="preserve">Grupo Salud Latina </t>
  </si>
  <si>
    <t>CR1-12</t>
  </si>
  <si>
    <t>Hosp</t>
  </si>
  <si>
    <t>RAH</t>
  </si>
  <si>
    <t>EMB-CR-18-01000</t>
  </si>
  <si>
    <t>Al 23/03/2023</t>
  </si>
  <si>
    <t>Superior</t>
  </si>
  <si>
    <t>EMB-MX-18-00250</t>
  </si>
  <si>
    <t>Al 24/01/2023</t>
  </si>
  <si>
    <t>1105-EMB-905</t>
  </si>
  <si>
    <t>PRFS 1520</t>
  </si>
  <si>
    <t>EMB-US-15-03669</t>
  </si>
  <si>
    <t>Al 01/11/2020</t>
  </si>
  <si>
    <t xml:space="preserve">Electrónica y Computación ELCOM </t>
  </si>
  <si>
    <t>Wliwasorb</t>
  </si>
  <si>
    <t>EMB-DE-16-02875</t>
  </si>
  <si>
    <t>Al 23/09/2021</t>
  </si>
  <si>
    <t>Al 17/02/2022</t>
  </si>
  <si>
    <t>10X10CM 16 pliegos</t>
  </si>
  <si>
    <t>Dukal</t>
  </si>
  <si>
    <t>EMB-US-17-02078</t>
  </si>
  <si>
    <t>Al 2970672022</t>
  </si>
  <si>
    <t>PurCotton</t>
  </si>
  <si>
    <t>PC G24-N</t>
  </si>
  <si>
    <t>EMB-CR-17-01299</t>
  </si>
  <si>
    <t>Al 20/04/2022</t>
  </si>
  <si>
    <t>Torunda de Algodón, paquete con 200 unidades</t>
  </si>
  <si>
    <t>5404-EMB-16682</t>
  </si>
  <si>
    <t>Al 01/10/2023</t>
  </si>
  <si>
    <t>CB.1.0G</t>
  </si>
  <si>
    <t>1000-006</t>
  </si>
  <si>
    <t>TA</t>
  </si>
  <si>
    <t>1005-EMB-6274</t>
  </si>
  <si>
    <t>Al 14/08/2024</t>
  </si>
  <si>
    <t xml:space="preserve">SanaCare Medical C.R. </t>
  </si>
  <si>
    <t>2D73DP80</t>
  </si>
  <si>
    <t xml:space="preserve">Tailandia </t>
  </si>
  <si>
    <t>1005-EMB-18852</t>
  </si>
  <si>
    <t>Al 02/04/2024</t>
  </si>
  <si>
    <t>MSG6080</t>
  </si>
  <si>
    <t>SINGAPUR</t>
  </si>
  <si>
    <t>4106-EMB-2000</t>
  </si>
  <si>
    <t>Al 22/01/2024</t>
  </si>
  <si>
    <t>Al 31/01/2023</t>
  </si>
  <si>
    <t>HALYARD (Kimberly - Clark)</t>
  </si>
  <si>
    <t>227161-5</t>
  </si>
  <si>
    <t>1005-EMB-5086</t>
  </si>
  <si>
    <t>Pahsco</t>
  </si>
  <si>
    <t>5404-EMB-1911</t>
  </si>
  <si>
    <t>Al 04/058/2022</t>
  </si>
  <si>
    <t>MEDTRONIC</t>
  </si>
  <si>
    <t>55535AMDX</t>
  </si>
  <si>
    <t>SUPREME 175030</t>
  </si>
  <si>
    <t>EMB-IE-15-03327</t>
  </si>
  <si>
    <t>Al 09/09/2024</t>
  </si>
  <si>
    <t>DYNJWE404</t>
  </si>
  <si>
    <t>EMB-US-17-02009</t>
  </si>
  <si>
    <t>Al 22/06/2022</t>
  </si>
  <si>
    <t>DYNJWE402</t>
  </si>
  <si>
    <t>1005-EMB-3412</t>
  </si>
  <si>
    <t>Al 12/09/2022</t>
  </si>
  <si>
    <t>Al 05/02/2023</t>
  </si>
  <si>
    <t>CL813</t>
  </si>
  <si>
    <t>EMB-US-18-0439</t>
  </si>
  <si>
    <t>100/541/070CZ</t>
  </si>
  <si>
    <t>Republica Checa</t>
  </si>
  <si>
    <t>EMB-CZ-16-01768</t>
  </si>
  <si>
    <t>115.090</t>
  </si>
  <si>
    <t>4116-EMB-8319</t>
  </si>
  <si>
    <t>TCH502</t>
  </si>
  <si>
    <t>EMB-GB-14-00750</t>
  </si>
  <si>
    <t>Al 31/07/2024</t>
  </si>
  <si>
    <t>TCH503</t>
  </si>
  <si>
    <t>PS2028</t>
  </si>
  <si>
    <t>EMB-GB-15-01447</t>
  </si>
  <si>
    <t>VLOCL0604</t>
  </si>
  <si>
    <t>1005-EMB-8675</t>
  </si>
  <si>
    <t>Al 05/08/2024</t>
  </si>
  <si>
    <t>22GX1-1/2"(38MM)10ML</t>
  </si>
  <si>
    <t>Indonesia</t>
  </si>
  <si>
    <t>EMB-CR-14-00024</t>
  </si>
  <si>
    <t>Al 02/09/2024</t>
  </si>
  <si>
    <t>MDL-NS</t>
  </si>
  <si>
    <t>VIF-0320</t>
  </si>
  <si>
    <t>EMB-CR-16-03911</t>
  </si>
  <si>
    <t>AS2108</t>
  </si>
  <si>
    <t>EMB*CN-19-01792</t>
  </si>
  <si>
    <t>6194-103</t>
  </si>
  <si>
    <t>4116-EMB-7685</t>
  </si>
  <si>
    <t>001185-77</t>
  </si>
  <si>
    <t>4101-EMB-21578</t>
  </si>
  <si>
    <t>Al 07/12/2022</t>
  </si>
  <si>
    <t>1005-EMB-7384</t>
  </si>
  <si>
    <t>BK-25032</t>
  </si>
  <si>
    <t>005-40</t>
  </si>
  <si>
    <t>1005-EBM-18087</t>
  </si>
  <si>
    <t>Al 27/07/2023</t>
  </si>
  <si>
    <t>EMB-US-15-01237</t>
  </si>
  <si>
    <t>Al 18/09/2022</t>
  </si>
  <si>
    <t>Medias hasta la rodilla 1123</t>
  </si>
  <si>
    <t>Al 07/10/2021</t>
  </si>
  <si>
    <t>Medline-CURAD</t>
  </si>
  <si>
    <t>MDS1701CBH</t>
  </si>
  <si>
    <t>No Varix</t>
  </si>
  <si>
    <t>Jobst</t>
  </si>
  <si>
    <t>ACAPELLA</t>
  </si>
  <si>
    <t>21-1530</t>
  </si>
  <si>
    <t>EMB-US-19-01358</t>
  </si>
  <si>
    <t>Al 08/05/2024</t>
  </si>
  <si>
    <t>21-1015</t>
  </si>
  <si>
    <t>1005-EMB-4752</t>
  </si>
  <si>
    <t>Al 03/08/2023</t>
  </si>
  <si>
    <t>Gibeck/Iso</t>
  </si>
  <si>
    <t>EMB-IB-03045</t>
  </si>
  <si>
    <t>SPIRIT</t>
  </si>
  <si>
    <t>Al 28/11/2021</t>
  </si>
  <si>
    <t>Better Medical</t>
  </si>
  <si>
    <t>BT709</t>
  </si>
  <si>
    <t>EMB-CN-15-01475</t>
  </si>
  <si>
    <t>MDSV80536</t>
  </si>
  <si>
    <t>1005-EMB-21861</t>
  </si>
  <si>
    <t>Venda Elástica de 10cm</t>
  </si>
  <si>
    <t>KX Medical</t>
  </si>
  <si>
    <t>CRG00US</t>
  </si>
  <si>
    <t>MDS80266RW</t>
  </si>
  <si>
    <t>TM</t>
  </si>
  <si>
    <t>Cast 1027</t>
  </si>
  <si>
    <t>BASTOS VIERAS</t>
  </si>
  <si>
    <t>420-003</t>
  </si>
  <si>
    <t>Portugal</t>
  </si>
  <si>
    <t>Softband Synthetic</t>
  </si>
  <si>
    <t>71486-05</t>
  </si>
  <si>
    <t>Belgica</t>
  </si>
  <si>
    <t>Delta Dry</t>
  </si>
  <si>
    <t>73443-01</t>
  </si>
  <si>
    <t>BSN Medical Dynacast Prelude</t>
  </si>
  <si>
    <t>S400B-3</t>
  </si>
  <si>
    <t>MRI-0435-2019</t>
  </si>
  <si>
    <t>ALGODÓN ROLLO 455 GRS</t>
  </si>
  <si>
    <t>APÓSITO TRANSP AUTOADH 15X20CMS</t>
  </si>
  <si>
    <t>APOSITO SUPER ABSORBENTE BLANCO 10CM X 22CM (+/- 2CM )</t>
  </si>
  <si>
    <t>GASA EN CUADROS 10 X 10 CM</t>
  </si>
  <si>
    <t>TORUNDA DE ALGODÓN PAQUETE CON 200 UNIDADES</t>
  </si>
  <si>
    <t>GASA ABSORBENTE 2,54CM X 91,44CM IMPREGANDA DE PETROLATO</t>
  </si>
  <si>
    <t>GUANTES QUIR NO. 8 ESTÉRIL DESC LIBRE DE LÁTEX</t>
  </si>
  <si>
    <t>SOND (CATE) SUCC CERRA FLEX C/P RED 16FR</t>
  </si>
  <si>
    <t>APOSITO ANTIMICROBIANO 9 cm X 7 cm (+/- 1cm)</t>
  </si>
  <si>
    <t>MASCARILLA LARÍNGEA OROGÁSTRICO N°3 30-50 KG (SUPREME)</t>
  </si>
  <si>
    <t>SIST SUCCIÓN CERRADO LÍQUIDO TIPO HEMOVAC 1/4</t>
  </si>
  <si>
    <t>SIST SUCCIÓN CERRADO LÍQUIDO TIPO HEMOVAC 1/8</t>
  </si>
  <si>
    <t>SUTURA DE ACERO QUIRURGICO INOXIDABLE, CALIBRE 5 CON AGUJA</t>
  </si>
  <si>
    <t xml:space="preserve"> 	42292904</t>
  </si>
  <si>
    <t xml:space="preserve"> 	92213503</t>
  </si>
  <si>
    <t>SUTURA 1 CON AGUJA REDONDA DE 1,27 cm (1/2 pulg) CIRCULO 35 mm a 37 mm, LONGITUD 70 A 90 cm, SINTÉTICA ABSORBIBLE</t>
  </si>
  <si>
    <t>KIT TRAQUEOSTOMIA PERCUTANEA CANULA  7 FR</t>
  </si>
  <si>
    <t>CATETER PARA PUNCION ARTERIAL 20G X 38MM</t>
  </si>
  <si>
    <t>MALLA ACETATO CELULOSA RECUBIERTA DE SILICONE 7.5 X 10</t>
  </si>
  <si>
    <t>MALLA ACETATO CELULOSA RECUBIERTA DE SILICONE 12X15</t>
  </si>
  <si>
    <t>MATRIZ MODELADORA ACTIVAD PROTEASA</t>
  </si>
  <si>
    <t>SUTURAS SIN NUDOS 3.0 CON AGUJA REDONDA DE 1/2 DE CIRCULO,26MM</t>
  </si>
  <si>
    <t>JERINGA HIPODÉRMICA DESCARTABLE 10 CC</t>
  </si>
  <si>
    <t>EQUIPO PARA TRANSFUSION SANGUINEA</t>
  </si>
  <si>
    <t xml:space="preserve"> AGUJA EPIDURAL TIPO TUOHY, DIMENSIONES 20 G x 88,9 cm (3 ½ pulg)</t>
  </si>
  <si>
    <t>AGUJA BLOQUEO DE NERVIO SONOGRAFICA DE 100MM</t>
  </si>
  <si>
    <t>PAD DE ALCOHOL DE USO EN INYECTABLES</t>
  </si>
  <si>
    <t>FRASCO RECOLECTOR DE ORINA DE 120 ml</t>
  </si>
  <si>
    <t>HUMIDIFICADOR DESECHABLE PLASTICO</t>
  </si>
  <si>
    <t>MEDIAS DE COMPRESIÓN 15-20 MMHG A LA RODILLA TALLA S</t>
  </si>
  <si>
    <t>ACAPELLA DE ALTO FLUJO</t>
  </si>
  <si>
    <t>ACAPELLA DE BAJO FLUJO</t>
  </si>
  <si>
    <t>SUJETADOR PARA TUBO ENDOTRAQUEAL ADULTO</t>
  </si>
  <si>
    <t>FILTRO ANTIBACTERIANO PARA VENTILADOR MECÁNICO</t>
  </si>
  <si>
    <t>PRESERVAT MASC UNA PIEZA SILICONE 36 MM</t>
  </si>
  <si>
    <t>MULETAS PEDIÁTRICAS DE 85CM A 110CM (PEQUEÑAS)</t>
  </si>
  <si>
    <t>VENDA ELÁSTICA 10CM</t>
  </si>
  <si>
    <t>TACO PARA MULETA, DE HULE DE ALTA DENSIDAD</t>
  </si>
  <si>
    <t>RELLENO P/YESO 10CM ANCHO X 270CM LARGO</t>
  </si>
  <si>
    <t>ACOLCHAMIENTO DE 7.5cm X 2.5mm x 2.4m</t>
  </si>
  <si>
    <t>FÉRULA FIBRA DE VIDRIO ACOLCHADA EN ROLLO 5CM X 4,5M</t>
  </si>
  <si>
    <t>CODERA CON ALMOHADILLA DE SILICONE</t>
  </si>
  <si>
    <t>92213194</t>
  </si>
  <si>
    <t>RODILLERA MULTIARTICULADA XL</t>
  </si>
  <si>
    <t>MRI-0436-2019</t>
  </si>
  <si>
    <t>MRI-0437-2019</t>
  </si>
  <si>
    <t>MRI-0438-2019</t>
  </si>
  <si>
    <t>MRI-0439-2019</t>
  </si>
  <si>
    <t>MRI-0440-2019</t>
  </si>
  <si>
    <t>MRI-0441-2019</t>
  </si>
  <si>
    <t>MRI-0442-2019</t>
  </si>
  <si>
    <t>MRI-0443-2019</t>
  </si>
  <si>
    <t>MRI-0444-2019</t>
  </si>
  <si>
    <t>MRI-0445-2019</t>
  </si>
  <si>
    <t>MRI-0446-2019</t>
  </si>
  <si>
    <t>MRI-0447-2019</t>
  </si>
  <si>
    <t>MRI-0448-2019</t>
  </si>
  <si>
    <t>MRI-0449-2019</t>
  </si>
  <si>
    <t>MRI-0450-2019</t>
  </si>
  <si>
    <t>MRI-0451-2019</t>
  </si>
  <si>
    <t>MRI-0452-2019</t>
  </si>
  <si>
    <t>MRI-0453-2019</t>
  </si>
  <si>
    <t>MRI-0454-2019</t>
  </si>
  <si>
    <t>MRI-0455-2019</t>
  </si>
  <si>
    <t>MRI-0456-2019</t>
  </si>
  <si>
    <t>MRI-0457-2019</t>
  </si>
  <si>
    <t>MRI-0458-2019</t>
  </si>
  <si>
    <t>MRI-0459-2019</t>
  </si>
  <si>
    <t>MRI-0460-2019</t>
  </si>
  <si>
    <t>MRI-0461-2019</t>
  </si>
  <si>
    <t>MRI-0462-2019</t>
  </si>
  <si>
    <t>MRI-0463-2019</t>
  </si>
  <si>
    <t>MRI-0464-2019</t>
  </si>
  <si>
    <t>MRI-0465-2019</t>
  </si>
  <si>
    <t>MRI-0466-2019</t>
  </si>
  <si>
    <t>MRI-0467-2019</t>
  </si>
  <si>
    <t>MRI-0468-2019</t>
  </si>
  <si>
    <t>MRI-0469-2019</t>
  </si>
  <si>
    <t>MRI-0470-2019</t>
  </si>
  <si>
    <t>MRI-0471-2019</t>
  </si>
  <si>
    <t>MRI-0472-2019</t>
  </si>
  <si>
    <t>MRI-0473-2019</t>
  </si>
  <si>
    <t>MRI-0475-2019</t>
  </si>
  <si>
    <t>MRI-0476-2019</t>
  </si>
  <si>
    <t>MRI-0477-2019</t>
  </si>
  <si>
    <t>MRI-0478-2019</t>
  </si>
  <si>
    <t>MRI-0479-2019</t>
  </si>
  <si>
    <t>MRI-0480-2019</t>
  </si>
  <si>
    <t>MRI-0481-2019</t>
  </si>
  <si>
    <t>MRI-0482-2019</t>
  </si>
  <si>
    <t>MRI-0483-2019</t>
  </si>
  <si>
    <t>MRI-0484-2019</t>
  </si>
  <si>
    <t>MRI-0485-2019</t>
  </si>
  <si>
    <t>MRI-0486-2019</t>
  </si>
  <si>
    <t>MRI-0487-2019</t>
  </si>
  <si>
    <t>MRI-0488-2019</t>
  </si>
  <si>
    <t>MRI-0489-2019</t>
  </si>
  <si>
    <t>MRI-0490-2019</t>
  </si>
  <si>
    <t>MRI-0491-2019</t>
  </si>
  <si>
    <t>MRI-0492-2019</t>
  </si>
  <si>
    <t>MRI-0493-2019</t>
  </si>
  <si>
    <t>MRI-0494-2019</t>
  </si>
  <si>
    <t>MRI-0495-2019</t>
  </si>
  <si>
    <t>MRI-0496-2019</t>
  </si>
  <si>
    <t>MRI-0497-2019</t>
  </si>
  <si>
    <t>MRI-0498-2019</t>
  </si>
  <si>
    <t>MRI-0499-2019</t>
  </si>
  <si>
    <t>MRI-0500-2019</t>
  </si>
  <si>
    <t>MRI-0501-2019</t>
  </si>
  <si>
    <t>MRI-0502-2019</t>
  </si>
  <si>
    <t>MRI-0503-2019</t>
  </si>
  <si>
    <t>MRI-0505-2019</t>
  </si>
  <si>
    <t>MRI-0504-2019</t>
  </si>
  <si>
    <t>MRI-0506-2019</t>
  </si>
  <si>
    <t>GASA VASELINADA CUADRO 10 X10 CM</t>
  </si>
  <si>
    <t>TULL 100100</t>
  </si>
  <si>
    <t>Exonerado Clase 1</t>
  </si>
  <si>
    <t>COBERTOR DE CABELLO PARA HOMBRE</t>
  </si>
  <si>
    <t>EMB-US-15-03077</t>
  </si>
  <si>
    <t>CEPILLO PARA LIMPIEZA INSTRUMENTAL</t>
  </si>
  <si>
    <t>No indica</t>
  </si>
  <si>
    <t>APOSITO BIOCLUSIVO CON GLUCONATO DE CLOREXIDINA 8,5 X 11,5 CM</t>
  </si>
  <si>
    <t xml:space="preserve">3M </t>
  </si>
  <si>
    <t>1657R</t>
  </si>
  <si>
    <t>1005-EMB-10938</t>
  </si>
  <si>
    <t>APOSITO HIDROCOLOIDE PARA SACRO 17 CM X 17 CM</t>
  </si>
  <si>
    <t>COLL 171070</t>
  </si>
  <si>
    <t>CINTA UMBILICAL, COLOR BLANCO</t>
  </si>
  <si>
    <t>1005-EMB-3422</t>
  </si>
  <si>
    <t>ETHICON</t>
  </si>
  <si>
    <t>U10T</t>
  </si>
  <si>
    <t>EMB-BR-18-04324</t>
  </si>
  <si>
    <t>Al 21/12/2023</t>
  </si>
  <si>
    <t>Al 13/07/2022</t>
  </si>
  <si>
    <t>CUCHILLA PARA RECORTAR VELLO</t>
  </si>
  <si>
    <t>EMB-US-16-02785</t>
  </si>
  <si>
    <t>Al 16/09/2021</t>
  </si>
  <si>
    <t>APOSITO HIDROCELULAR  PARA TALON Y CODO</t>
  </si>
  <si>
    <t xml:space="preserve">Espuma (foam) AG 130200 </t>
  </si>
  <si>
    <t>SMITH &amp; NEPHEW</t>
  </si>
  <si>
    <t>EMB-GB-16-03448</t>
  </si>
  <si>
    <t>MASCARILLA C/ ALMOHADILLA INFLABLE N°6</t>
  </si>
  <si>
    <t>DYNJAAMASK6</t>
  </si>
  <si>
    <t>EMB-US-16-00404</t>
  </si>
  <si>
    <t>AMBU KING SYSTEMS</t>
  </si>
  <si>
    <t>EMB-DK-17-00631</t>
  </si>
  <si>
    <t>Al 22/02/2022</t>
  </si>
  <si>
    <t>AMBU KING MASK</t>
  </si>
  <si>
    <t>TUBO DE ASPIRACION S/ CONECTOR YANKAHUER</t>
  </si>
  <si>
    <t>1005-EMB-625</t>
  </si>
  <si>
    <t>DYND50246</t>
  </si>
  <si>
    <t>1005-EMB-21209</t>
  </si>
  <si>
    <t>EMB-GB-14-007945</t>
  </si>
  <si>
    <t>Al 06/08/2024</t>
  </si>
  <si>
    <t>MALLA NO ADHERENTE ACETATO 7,6 CM X 21CM</t>
  </si>
  <si>
    <t>KIT C/CATETER TORACICO P/DRENAJE PLEURAL</t>
  </si>
  <si>
    <t>Intra Special Catheter</t>
  </si>
  <si>
    <t>4101-EMB-2557</t>
  </si>
  <si>
    <t>Al 21/12/2022</t>
  </si>
  <si>
    <t>JERINGA HIPODERMICA DESCARTABLE DE 3 ml</t>
  </si>
  <si>
    <t>VIF-0170</t>
  </si>
  <si>
    <t>22Gx1 - 1/2 3ml</t>
  </si>
  <si>
    <t>Al 12/02/2024</t>
  </si>
  <si>
    <t>JERINGA TOOMEY 50-60 ml ADAPT LUER LOCK</t>
  </si>
  <si>
    <t>50ml</t>
  </si>
  <si>
    <t>EMB-ID-14-00033</t>
  </si>
  <si>
    <t>Al 04/09/2024</t>
  </si>
  <si>
    <t>KIT CATETER PLEXO CONTINUO CON CANULA 75 MM</t>
  </si>
  <si>
    <t>211185-40E</t>
  </si>
  <si>
    <t>Al 7/12/2022</t>
  </si>
  <si>
    <t>PAPEL GRADO MÉDICO P/ ESTÉRILIZAR ROLLO 7.5 CM</t>
  </si>
  <si>
    <t>PAR361</t>
  </si>
  <si>
    <t>AL 19/09/2023</t>
  </si>
  <si>
    <t>YFSC-075</t>
  </si>
  <si>
    <t>ABBA CARE MEDICAL S.A</t>
  </si>
  <si>
    <t>DIALBANICA S.A.</t>
  </si>
  <si>
    <t>E-711</t>
  </si>
  <si>
    <t>Al 10/07/2024</t>
  </si>
  <si>
    <t>MDT823100</t>
  </si>
  <si>
    <t>SUJETADOR DE MANO P/ADULTO</t>
  </si>
  <si>
    <t>COMPRESAS FRIAS ESTANDAR</t>
  </si>
  <si>
    <t>FEI/CHATANOOGA</t>
  </si>
  <si>
    <t>00-1500</t>
  </si>
  <si>
    <t>CONTENEDOR RIGIDO DE 32 LITROS</t>
  </si>
  <si>
    <t>1005-EMB-1480</t>
  </si>
  <si>
    <t>PROTECTORES DE MANUBRIO LAMPARA CIELITIC</t>
  </si>
  <si>
    <t>MEDICAL ACTION</t>
  </si>
  <si>
    <t>1005-EMB-234</t>
  </si>
  <si>
    <t>Al 27/08/2021</t>
  </si>
  <si>
    <t>Meline</t>
  </si>
  <si>
    <t xml:space="preserve"> DYNJLHU2</t>
  </si>
  <si>
    <t>Hospimed Internacional S.A.</t>
  </si>
  <si>
    <t>THERAFINM</t>
  </si>
  <si>
    <t>Al 11/10/2024</t>
  </si>
  <si>
    <t>NO VARIX</t>
  </si>
  <si>
    <t>Al 11/05/2020</t>
  </si>
  <si>
    <t>MEDIAS DE COMPRESION 20-30MM HG AL MUSLO TALLA M</t>
  </si>
  <si>
    <t>MEDIAS DE COMPRESION 20-30MM HG AL MUSLO TALLA L</t>
  </si>
  <si>
    <t>MEDLINE CURAD</t>
  </si>
  <si>
    <t>MDS1709EB</t>
  </si>
  <si>
    <t>1005-EMB-20363</t>
  </si>
  <si>
    <t>MEDIAS DE COMPRESION 20-30MM HG AL MUSLO TALLA XL</t>
  </si>
  <si>
    <t>MEDIVARIC PRODUCTS</t>
  </si>
  <si>
    <t>Medias hasta la cadera el muslo, la R</t>
  </si>
  <si>
    <t>Al 7/10/2021</t>
  </si>
  <si>
    <t>AMES WALKER</t>
  </si>
  <si>
    <t>AW16</t>
  </si>
  <si>
    <t>MDS1700CTH (MDS1700CT)</t>
  </si>
  <si>
    <t>MEDIAS COMPRESION RODILLA TALLA L  15-20</t>
  </si>
  <si>
    <t>MEDIAS COMPRESIÓN A RODIL TAL XL 15-20</t>
  </si>
  <si>
    <t>RODILLERA ELÁSTICA PEQUEÑA</t>
  </si>
  <si>
    <t>DISPROFAR</t>
  </si>
  <si>
    <t>LE ROY</t>
  </si>
  <si>
    <t>Al 19/07/2021</t>
  </si>
  <si>
    <t>S120B-1</t>
  </si>
  <si>
    <t>BBE 03 S</t>
  </si>
  <si>
    <t>ACTIUS</t>
  </si>
  <si>
    <t>ACE802 Talla S/1</t>
  </si>
  <si>
    <t>Al 12/09/2021</t>
  </si>
  <si>
    <t>KX MEDICAL</t>
  </si>
  <si>
    <t>KE003US</t>
  </si>
  <si>
    <t>Ak004US</t>
  </si>
  <si>
    <t>MEDLINE / CURAD</t>
  </si>
  <si>
    <t>ORT26100SD</t>
  </si>
  <si>
    <t>TOBILLERA ELÁSTICA PEQUEÑA</t>
  </si>
  <si>
    <t>BSN Medical</t>
  </si>
  <si>
    <t>71416-00000-1</t>
  </si>
  <si>
    <t>FERULA FIBRA DE VIDRIO ACOLCHADA EN  ROLLO 12,5 CM X  4,5 M</t>
  </si>
  <si>
    <t>KIT SONDA DE GASTROSTOMIA DE BAJO PERFIL 2.5</t>
  </si>
  <si>
    <t>1005-EMB-6008</t>
  </si>
  <si>
    <t>M1-5-2425</t>
  </si>
  <si>
    <t>Al 31/10/2021</t>
  </si>
  <si>
    <t>Al 31/08/2022</t>
  </si>
  <si>
    <t>1005-EMB-242</t>
  </si>
  <si>
    <t>FIJADOR SONDA,TIPO NASOGASTRICA, PARA ADULTO</t>
  </si>
  <si>
    <t xml:space="preserve">Bolsa: 18372-30 / Parche: 14602 </t>
  </si>
  <si>
    <t>1005-EMB-4725</t>
  </si>
  <si>
    <t>Al 13/08/2023</t>
  </si>
  <si>
    <t>Al 04/11/2021</t>
  </si>
  <si>
    <t>Bolsa: 18372-30 / Parche: 11202</t>
  </si>
  <si>
    <t>1005-EMB-4725 / EMB-18-02126</t>
  </si>
  <si>
    <t>ZENSIV</t>
  </si>
  <si>
    <t>Bolsa: C2B5V y sus complementos</t>
  </si>
  <si>
    <t>EMB-DE-15-01546</t>
  </si>
  <si>
    <t>Al 15/11/2021</t>
  </si>
  <si>
    <t>Bolsa: 1682              Placa: 1776</t>
  </si>
  <si>
    <t>Dinamarca / Hungría</t>
  </si>
  <si>
    <t>EMB-DK-17-00976 / EMB-DK-18-00581</t>
  </si>
  <si>
    <t>Al 24/03/2022  / 14/02/2023</t>
  </si>
  <si>
    <t>SISTEMA COLOSTOMIA AJUSTABLE DE DOS PIEZAS DE 45MM</t>
  </si>
  <si>
    <t>Yancheng Senolo Medical Tecnology</t>
  </si>
  <si>
    <t>XF225</t>
  </si>
  <si>
    <t>ESTOQUINETA 5 CM</t>
  </si>
  <si>
    <t>HM 161 AL</t>
  </si>
  <si>
    <t>OM6201 Talla L/3</t>
  </si>
  <si>
    <t>FIM</t>
  </si>
  <si>
    <t>FÉRULA TIPO RANA P/DEDO</t>
  </si>
  <si>
    <t>1000-012</t>
  </si>
  <si>
    <t>CAST 1527</t>
  </si>
  <si>
    <t>Softban Synthetic</t>
  </si>
  <si>
    <t>71465-01</t>
  </si>
  <si>
    <t>Bélgica</t>
  </si>
  <si>
    <t>BASTOS VIEGAS</t>
  </si>
  <si>
    <t>420-004</t>
  </si>
  <si>
    <t>RELLENO P/ YESO 15 CM</t>
  </si>
  <si>
    <t>VENDA DE YESO 10 CM</t>
  </si>
  <si>
    <t>73473-00004-00</t>
  </si>
  <si>
    <t>MULETAS TIPO CANADIENSE</t>
  </si>
  <si>
    <t>BT758</t>
  </si>
  <si>
    <t>AD 08</t>
  </si>
  <si>
    <t>RODILLERA MULTIARTICULADA S</t>
  </si>
  <si>
    <t>MI64 S</t>
  </si>
  <si>
    <t>COJIN TIPO DONA DE HULE, INFLABLE</t>
  </si>
  <si>
    <t>GRAFCO</t>
  </si>
  <si>
    <t xml:space="preserve">USA </t>
  </si>
  <si>
    <t>DMI</t>
  </si>
  <si>
    <t>513-8018-2400</t>
  </si>
  <si>
    <t>COJIN TIPO DONA DE ESPUMA DE URETANO</t>
  </si>
  <si>
    <t>PLANTILLA DE SILICONA TAMAÑO M</t>
  </si>
  <si>
    <t>Fresco / DERAMED FOOT CARE</t>
  </si>
  <si>
    <t>40-07B</t>
  </si>
  <si>
    <t>MI64 L</t>
  </si>
  <si>
    <t>NPOS136U</t>
  </si>
  <si>
    <t>RODILLERA MULTIARTICULADA TALLA L</t>
  </si>
  <si>
    <t>RODILLERA CON ROTULA LIBRE, MEDIDAS 18cm</t>
  </si>
  <si>
    <t>KIT CATETER PLEXO CONTINUO CON CANULA 83 M.M</t>
  </si>
  <si>
    <t>241185-40E</t>
  </si>
  <si>
    <t>MRI-0507-2019</t>
  </si>
  <si>
    <t>MRI-0508-2019</t>
  </si>
  <si>
    <t>MRI-0509-2019</t>
  </si>
  <si>
    <t>MRI-0510-2019</t>
  </si>
  <si>
    <t>MRI-0511-2019</t>
  </si>
  <si>
    <t>MRI-0512-2019</t>
  </si>
  <si>
    <t>MRI-0513-2019</t>
  </si>
  <si>
    <t>MRI-0514-2019</t>
  </si>
  <si>
    <t>MRI-0515-2019</t>
  </si>
  <si>
    <t>MRI-0516-2019</t>
  </si>
  <si>
    <t>MRI-0517-2019</t>
  </si>
  <si>
    <t>MRI-0518-2019</t>
  </si>
  <si>
    <t>MRI-0519-2019</t>
  </si>
  <si>
    <t>MRI-0520-2019</t>
  </si>
  <si>
    <t>MRI-0526-2019</t>
  </si>
  <si>
    <t>MRI-0522-2019</t>
  </si>
  <si>
    <t>MRI-0521-2019</t>
  </si>
  <si>
    <t>MRI-0523-2019</t>
  </si>
  <si>
    <t>MRI-0524-2019</t>
  </si>
  <si>
    <t>MRI-0525-2019</t>
  </si>
  <si>
    <t>MRI-0527-2019</t>
  </si>
  <si>
    <t>MRI-0528-2019</t>
  </si>
  <si>
    <t>MRI-0529-2019</t>
  </si>
  <si>
    <t>MRI-0530-2019</t>
  </si>
  <si>
    <t>MRI-0531-2019</t>
  </si>
  <si>
    <t>MRI-0532-2019</t>
  </si>
  <si>
    <t>MRI-0533-2019</t>
  </si>
  <si>
    <t>MRI-0534-2019</t>
  </si>
  <si>
    <t>MRI-0535-2019</t>
  </si>
  <si>
    <t>MRI-0536-2019</t>
  </si>
  <si>
    <t>MRI-0537-2019</t>
  </si>
  <si>
    <t>MRI-0538-2019</t>
  </si>
  <si>
    <t>MRI-0539-2019</t>
  </si>
  <si>
    <t>MRI-0540-2019</t>
  </si>
  <si>
    <t>MRI-0541-019</t>
  </si>
  <si>
    <t>MRI-0542-2019</t>
  </si>
  <si>
    <t>MRI-0543-2019</t>
  </si>
  <si>
    <t>MRI-0544-2019</t>
  </si>
  <si>
    <t>MRI-0545-2019</t>
  </si>
  <si>
    <t>MRI-0546-2019</t>
  </si>
  <si>
    <t>MRI-0547-2019</t>
  </si>
  <si>
    <t>MRI-0548-2019</t>
  </si>
  <si>
    <t>MRI-0549-2019</t>
  </si>
  <si>
    <t>MRI-0550-2019</t>
  </si>
  <si>
    <t>MRI-0551-2019</t>
  </si>
  <si>
    <t>MRI-0552-2019</t>
  </si>
  <si>
    <t>MRI-0553-2019</t>
  </si>
  <si>
    <t>MRI-0554-2019</t>
  </si>
  <si>
    <t>MRI-0555-2019</t>
  </si>
  <si>
    <t>MRI-0556-2019</t>
  </si>
  <si>
    <t>MRI-0557-2019</t>
  </si>
  <si>
    <t>MRI-0558-2019</t>
  </si>
  <si>
    <t>MRI-0559-2019</t>
  </si>
  <si>
    <t>MRI-0560-2019</t>
  </si>
  <si>
    <t>MRI-0561-2019</t>
  </si>
  <si>
    <t>MRI-0562-2019</t>
  </si>
  <si>
    <t>MRI-0563-2019</t>
  </si>
  <si>
    <t>MRI-0564-2019</t>
  </si>
  <si>
    <t>MRI-0565-2019</t>
  </si>
  <si>
    <t>MRI-0567-2019</t>
  </si>
  <si>
    <t>MRI-0568-2019</t>
  </si>
  <si>
    <t>MRI-0569-2019</t>
  </si>
  <si>
    <t>MRI-0570-2019</t>
  </si>
  <si>
    <t>MRI-0571-2019</t>
  </si>
  <si>
    <t>MRI-0572-2019</t>
  </si>
  <si>
    <t>MRI-0573-2019</t>
  </si>
  <si>
    <t>MRI-0574-2019</t>
  </si>
  <si>
    <t>MRI-0575-2019</t>
  </si>
  <si>
    <t>MRI-0576-2019</t>
  </si>
  <si>
    <t>MRI-0577-2019</t>
  </si>
  <si>
    <t>MRI-0578-2019</t>
  </si>
  <si>
    <t>MRI-0579-2019</t>
  </si>
  <si>
    <t>MRI-0580-2019</t>
  </si>
  <si>
    <t>MRI-0581-2019</t>
  </si>
  <si>
    <t>MRI-0582-2019</t>
  </si>
  <si>
    <t>MRI-0583-2019</t>
  </si>
  <si>
    <t>MRI-0584-2019</t>
  </si>
  <si>
    <t>MRI-0585-2019</t>
  </si>
  <si>
    <t>MRI-0586-2019</t>
  </si>
  <si>
    <t>MRI-0587-2019</t>
  </si>
  <si>
    <t>MRI-0588-2019</t>
  </si>
  <si>
    <t>MRI-0589-2019</t>
  </si>
  <si>
    <t>MRI-0590-2019</t>
  </si>
  <si>
    <t>MRI-0591-2019</t>
  </si>
  <si>
    <t>MRI-0592-2019</t>
  </si>
  <si>
    <t>MRI-0593-2019</t>
  </si>
  <si>
    <t>MRI-0594-2019</t>
  </si>
  <si>
    <t>MRI-0595-2019</t>
  </si>
  <si>
    <t>MRI-0596-2019</t>
  </si>
  <si>
    <t>MRI-0597-2019</t>
  </si>
  <si>
    <t>MRI-0598-2019</t>
  </si>
  <si>
    <t>MRI-0599-2019</t>
  </si>
  <si>
    <t>42311510</t>
  </si>
  <si>
    <t>92217846</t>
  </si>
  <si>
    <t>APOSITO SUPER ABSORBENTE BLANCO 30x20cm</t>
  </si>
  <si>
    <t>Lohmann &amp; Rauscher Vliwasorb</t>
  </si>
  <si>
    <t>MRI-0600-2019</t>
  </si>
  <si>
    <t>MRI-0601-2019</t>
  </si>
  <si>
    <t>MRI-0602-2019</t>
  </si>
  <si>
    <t>MRI-0603-2019</t>
  </si>
  <si>
    <t>MRI-0604-2019</t>
  </si>
  <si>
    <t>MRI-0605-2019</t>
  </si>
  <si>
    <t>MRI-0606-2019</t>
  </si>
  <si>
    <t>MRI-0607-2019</t>
  </si>
  <si>
    <t>MRI-0608-2019</t>
  </si>
  <si>
    <t>MRI-0609-2019</t>
  </si>
  <si>
    <t>MRI-0610-2019</t>
  </si>
  <si>
    <t>MRI-0611-2019</t>
  </si>
  <si>
    <t>MRI-0612-2019</t>
  </si>
  <si>
    <t>MRI-0613-2019</t>
  </si>
  <si>
    <t>MRI-0614-2019</t>
  </si>
  <si>
    <t>MRI-0615-2019</t>
  </si>
  <si>
    <t>MRI-0616-2019</t>
  </si>
  <si>
    <t>MRI-0617-2019</t>
  </si>
  <si>
    <t>MRI-0618-2019</t>
  </si>
  <si>
    <t>1000-02</t>
  </si>
  <si>
    <t>Elástica Surquí</t>
  </si>
  <si>
    <t>10CM (+/-0,5CM) ancho X 3,60M  largo mínimo en reposo</t>
  </si>
  <si>
    <t>Al 02/03/2023</t>
  </si>
  <si>
    <t>Antonio Mora Carranza</t>
  </si>
  <si>
    <t>DEHASA / Modelo Protec</t>
  </si>
  <si>
    <t>0960361 PROTEC</t>
  </si>
  <si>
    <t>EMB-MX-17-02147</t>
  </si>
  <si>
    <t>Al 06/07/2022</t>
  </si>
  <si>
    <t>Al 24/08/2022</t>
  </si>
  <si>
    <t>42311545</t>
  </si>
  <si>
    <t>92156103</t>
  </si>
  <si>
    <t>VENDA GASA AMOLDABLE 10cm(+/-0,5CM)ANCHO</t>
  </si>
  <si>
    <t>7,5CM (+/-0,5CM) ancho X 3,60M  largo mínimo en reposo</t>
  </si>
  <si>
    <t>0960351 PROTEC</t>
  </si>
  <si>
    <t>42311511</t>
  </si>
  <si>
    <t>92152912</t>
  </si>
  <si>
    <t>VENDA DE GASA AMOLDABLE 7.5CM</t>
  </si>
  <si>
    <t xml:space="preserve"> 	92223706</t>
  </si>
  <si>
    <t>CATETER TORACICO RECTO N°32 FR, DE PVC,</t>
  </si>
  <si>
    <t>42132205</t>
  </si>
  <si>
    <t>92142133</t>
  </si>
  <si>
    <t>GUANTES QUIRURGICOS N° 6 ESTERIL DESCART</t>
  </si>
  <si>
    <t>Singapur - Astruia</t>
  </si>
  <si>
    <t>EMB-AT-18-04257</t>
  </si>
  <si>
    <t>Al 19/12/2023</t>
  </si>
  <si>
    <t>92142132</t>
  </si>
  <si>
    <t>GUANTE QUIRURG N°7 ESTERIL LIBRE LATEX</t>
  </si>
  <si>
    <t>4106_EMB-20000</t>
  </si>
  <si>
    <t>2D73DP70</t>
  </si>
  <si>
    <t>MSG6070</t>
  </si>
  <si>
    <t>EMB-US-00180</t>
  </si>
  <si>
    <t>KIT DE PUNCION LUMBAR</t>
  </si>
  <si>
    <t>1005-EMB-2247</t>
  </si>
  <si>
    <t>Al 11/05/2022</t>
  </si>
  <si>
    <t>BUSSE Hospital Disponsables</t>
  </si>
  <si>
    <t>648B</t>
  </si>
  <si>
    <t>EMB-US-18-02459</t>
  </si>
  <si>
    <t>Al 17/08/2023</t>
  </si>
  <si>
    <t>42312201</t>
  </si>
  <si>
    <t>92220183</t>
  </si>
  <si>
    <t>SUTUR ACID POLIGLIC O POLIGLAC 910,2-0AG</t>
  </si>
  <si>
    <t>MEDICALD S.A.</t>
  </si>
  <si>
    <t>ATRAMAT</t>
  </si>
  <si>
    <t>R2092-75</t>
  </si>
  <si>
    <t>1007-EMB-2460</t>
  </si>
  <si>
    <t>Al 05/09/2022</t>
  </si>
  <si>
    <t>Hops</t>
  </si>
  <si>
    <t>VIF-0330</t>
  </si>
  <si>
    <t>AMBIDERM</t>
  </si>
  <si>
    <t>20ml (JD-20L-SB)</t>
  </si>
  <si>
    <t>EMB-CN-03583</t>
  </si>
  <si>
    <t>Al 07/10/2024</t>
  </si>
  <si>
    <t>Al 30/10/2020</t>
  </si>
  <si>
    <t>42142609</t>
  </si>
  <si>
    <t>92209795</t>
  </si>
  <si>
    <t>JERINGA HIPODERMICA DESCARTABLE 20 ml</t>
  </si>
  <si>
    <t>92157026</t>
  </si>
  <si>
    <t>JERINGA HIPODERMICA,DESCARTABLE,INSUL</t>
  </si>
  <si>
    <t>29GX1/2" (JD-01U2913-IB)</t>
  </si>
  <si>
    <t>EMB-CR-14-00026</t>
  </si>
  <si>
    <t>42142523</t>
  </si>
  <si>
    <t>92205648</t>
  </si>
  <si>
    <t>JERINGA HPODERMICA DESCART DE 1 ml</t>
  </si>
  <si>
    <t>42142541</t>
  </si>
  <si>
    <t>92161447</t>
  </si>
  <si>
    <t>AGUJA PUNCION LUMBAR 25 X 8.89cm</t>
  </si>
  <si>
    <t>E&amp;A Importaciones</t>
  </si>
  <si>
    <t>Temena</t>
  </si>
  <si>
    <t>21951-25</t>
  </si>
  <si>
    <t>PENCAN</t>
  </si>
  <si>
    <t>4502043-13</t>
  </si>
  <si>
    <t>EMB-DE-17-010023</t>
  </si>
  <si>
    <t>Al 26/03/2022</t>
  </si>
  <si>
    <t>4116-EMB-8283</t>
  </si>
  <si>
    <t>25GX5/8" (JD-01T2516-IB)</t>
  </si>
  <si>
    <t>42271802</t>
  </si>
  <si>
    <t>92161927</t>
  </si>
  <si>
    <t>MASCARILLA DE SISTEMA DE NEBULIZACION</t>
  </si>
  <si>
    <t>Salter Labs</t>
  </si>
  <si>
    <t>8924TG-7</t>
  </si>
  <si>
    <t>EMB-US-18-01105</t>
  </si>
  <si>
    <t>Al 13/04/2023</t>
  </si>
  <si>
    <t>30181506</t>
  </si>
  <si>
    <t>92161328</t>
  </si>
  <si>
    <t>ORINAL PLASTICO</t>
  </si>
  <si>
    <t>DYND80235S</t>
  </si>
  <si>
    <t>DYND80235SD</t>
  </si>
  <si>
    <t>92206407</t>
  </si>
  <si>
    <t>GUANTES DE ALTO RIESGO,TALLA M,LATEX NAT</t>
  </si>
  <si>
    <t>Vitalmed</t>
  </si>
  <si>
    <t>Talla M</t>
  </si>
  <si>
    <t>EMB-MY-16-02980</t>
  </si>
  <si>
    <t>Al 02/10/2021</t>
  </si>
  <si>
    <t>WRP / DERMAGRIP</t>
  </si>
  <si>
    <t>D1402-14</t>
  </si>
  <si>
    <t>EMB-MY-18-03240</t>
  </si>
  <si>
    <t>42132203</t>
  </si>
  <si>
    <t>92156416</t>
  </si>
  <si>
    <t>GUANTES DE ALTO RIESGO N°8, PARA EXAMEN</t>
  </si>
  <si>
    <t>Talla L</t>
  </si>
  <si>
    <t>D-1403-14</t>
  </si>
  <si>
    <t>53102306</t>
  </si>
  <si>
    <t>92180477</t>
  </si>
  <si>
    <t>PAÑAL DESECHABLE EXTRA GRANDE PARA ADULT</t>
  </si>
  <si>
    <t>Nateen</t>
  </si>
  <si>
    <t>Maxi Soft Plus Ultra Combi</t>
  </si>
  <si>
    <t>Ultra Soft Plus Maxi Combi</t>
  </si>
  <si>
    <t>MICROLIFE</t>
  </si>
  <si>
    <t>NC150</t>
  </si>
  <si>
    <t>EMB-CH-18-03215</t>
  </si>
  <si>
    <t>NC100</t>
  </si>
  <si>
    <t>42182299</t>
  </si>
  <si>
    <t>92205298</t>
  </si>
  <si>
    <t>TERMOMETRO INFRARROJO,GRADO MEDICO PORT</t>
  </si>
  <si>
    <t>42231504</t>
  </si>
  <si>
    <t>92168609</t>
  </si>
  <si>
    <t>BOLSA ALIMENTACION ENTERAL 1000 ml</t>
  </si>
  <si>
    <t>Electrónica Industrial y Médica S.A. (ELEINMSA)</t>
  </si>
  <si>
    <t>Caesarea Medical Electronic Ltd</t>
  </si>
  <si>
    <t>120-000XN/120-000XNK</t>
  </si>
  <si>
    <t>Israel</t>
  </si>
  <si>
    <t>EMB-IL-14-00902</t>
  </si>
  <si>
    <t>Al 23/09/2024</t>
  </si>
  <si>
    <t>Al 04/07/2022</t>
  </si>
  <si>
    <t>42221902</t>
  </si>
  <si>
    <t>92198878</t>
  </si>
  <si>
    <t>EQUIPO PRESION VENOSA CENTRAL ESCALA cm</t>
  </si>
  <si>
    <t>Gothaplast</t>
  </si>
  <si>
    <t>Kit monitoreo con transductor de presión</t>
  </si>
  <si>
    <t>EMB-CO-19-03763</t>
  </si>
  <si>
    <t>Al 14/10/2024</t>
  </si>
  <si>
    <t>92154189</t>
  </si>
  <si>
    <t>CONECTOR PARA SONDA EN Y,ADAPTABLE</t>
  </si>
  <si>
    <t>DYND50519</t>
  </si>
  <si>
    <t>92155026</t>
  </si>
  <si>
    <t>GUANTE DE ALTO RIESGO N° 6,5, NO ESTERIL</t>
  </si>
  <si>
    <t>Talla S</t>
  </si>
  <si>
    <t>D1401-14</t>
  </si>
  <si>
    <t>46171501</t>
  </si>
  <si>
    <t>92149822</t>
  </si>
  <si>
    <t>CANDADO P/CONTENEDO RIGIDO C/IND PRO/VAP</t>
  </si>
  <si>
    <t>41104929</t>
  </si>
  <si>
    <t>92142121</t>
  </si>
  <si>
    <t>FILTROS P/CONTENEDOR RIGIDO DESCARTABLES</t>
  </si>
  <si>
    <t>ALLMEDICAL</t>
  </si>
  <si>
    <t>KEY SURGICAL</t>
  </si>
  <si>
    <t>LS-105</t>
  </si>
  <si>
    <t>GEOMED MEDIZIN TECHNICK</t>
  </si>
  <si>
    <t>SZ-85301</t>
  </si>
  <si>
    <t>Sterileright</t>
  </si>
  <si>
    <t>01.6003</t>
  </si>
  <si>
    <t>FGS S.A.</t>
  </si>
  <si>
    <t>KMN</t>
  </si>
  <si>
    <t>KMNHR-100200</t>
  </si>
  <si>
    <t>PAR362</t>
  </si>
  <si>
    <t>Al 19/09/2023</t>
  </si>
  <si>
    <t>YFSR-100</t>
  </si>
  <si>
    <t>42281808</t>
  </si>
  <si>
    <t>92195005</t>
  </si>
  <si>
    <t>PAPEL MIXTO GRADO MEDICO ROLLO 10CM C/IN</t>
  </si>
  <si>
    <t>42241701</t>
  </si>
  <si>
    <t>92154908</t>
  </si>
  <si>
    <t>BOTA ORTOPEDICA INMOVILIZADORA TALLA M</t>
  </si>
  <si>
    <t>OH-911</t>
  </si>
  <si>
    <t>DONJOY</t>
  </si>
  <si>
    <t>11-1381-3</t>
  </si>
  <si>
    <t>W100R M</t>
  </si>
  <si>
    <t xml:space="preserve">España </t>
  </si>
  <si>
    <t>ORLIMAN</t>
  </si>
  <si>
    <t>EST-086 Talla 2</t>
  </si>
  <si>
    <t>Weinmann Emergency Medical Technology GmbH</t>
  </si>
  <si>
    <t>42272224</t>
  </si>
  <si>
    <t>92151887</t>
  </si>
  <si>
    <t>CIRCUITO PARA VMP COMPATIBLE WM 28193</t>
  </si>
  <si>
    <t>42241801</t>
  </si>
  <si>
    <t>92194948</t>
  </si>
  <si>
    <t>CABESTRILLO DE TELA EXTRAGRANDE</t>
  </si>
  <si>
    <t>CAB-XL</t>
  </si>
  <si>
    <t>42241809</t>
  </si>
  <si>
    <t>92190080</t>
  </si>
  <si>
    <t>INMOVILIZADOR DE HOMBRO (WATSON JOHNES)</t>
  </si>
  <si>
    <t>SIHB</t>
  </si>
  <si>
    <t>99360M</t>
  </si>
  <si>
    <t>ORT26100MD</t>
  </si>
  <si>
    <t>AK005US</t>
  </si>
  <si>
    <t>92162327</t>
  </si>
  <si>
    <t>TOBILLERA ELASTICA MEDIANA DE UNA PIEZA</t>
  </si>
  <si>
    <t>42241802</t>
  </si>
  <si>
    <t>92219216</t>
  </si>
  <si>
    <t>FAJA CON SOPORT PARA ESPALDA BAJA.TALL M</t>
  </si>
  <si>
    <t>92219217</t>
  </si>
  <si>
    <t>FAJA CON SOPORT PARA ESPALDA BAJA.TALL L</t>
  </si>
  <si>
    <t xml:space="preserve">Blunding </t>
  </si>
  <si>
    <t>CC-612 M</t>
  </si>
  <si>
    <t>EMB-CL-18-01279</t>
  </si>
  <si>
    <t>Al 02/05/2023</t>
  </si>
  <si>
    <t>CC-612 L</t>
  </si>
  <si>
    <t>42231601</t>
  </si>
  <si>
    <t>92194603</t>
  </si>
  <si>
    <t>SONDA GASTROSTOMIA PARA PEG 3.5cm</t>
  </si>
  <si>
    <t>92189924</t>
  </si>
  <si>
    <t>SONDA GASTROSTOMIA(PEG)4,5 fr,BAJO PERFI</t>
  </si>
  <si>
    <t>VIF-0310</t>
  </si>
  <si>
    <t xml:space="preserve"> 1005 EMB 5668 </t>
  </si>
  <si>
    <t xml:space="preserve">Al 31/07/2024  </t>
  </si>
  <si>
    <t xml:space="preserve">  EMB-GB-14-00788</t>
  </si>
  <si>
    <t xml:space="preserve">Al 15/07/2024 </t>
  </si>
  <si>
    <t xml:space="preserve"> EMB-GB-14-00945 </t>
  </si>
  <si>
    <t xml:space="preserve">Al 06/08/2024 </t>
  </si>
  <si>
    <t>MRI-0619-2019</t>
  </si>
  <si>
    <t>MRI-0620-2019</t>
  </si>
  <si>
    <t>MRI-0621-2019</t>
  </si>
  <si>
    <t>MRI-0622-2019</t>
  </si>
  <si>
    <t>MRI-0623-2019</t>
  </si>
  <si>
    <t>MRI-0624-2019</t>
  </si>
  <si>
    <t>MRI-0625-2019</t>
  </si>
  <si>
    <t>MRI-0626-2019</t>
  </si>
  <si>
    <t>MRI-0627-2019</t>
  </si>
  <si>
    <t>MRI-0628-2019</t>
  </si>
  <si>
    <t>MRI-0629-2019</t>
  </si>
  <si>
    <t>MRI-0630-2019</t>
  </si>
  <si>
    <t>MRI-0631-2019</t>
  </si>
  <si>
    <t>MRI-0632-2019</t>
  </si>
  <si>
    <t>MRI-0633-2019</t>
  </si>
  <si>
    <t>MRI-0634-2019</t>
  </si>
  <si>
    <t>MRI-0635-2019</t>
  </si>
  <si>
    <t>MRI-0636-2019</t>
  </si>
  <si>
    <t>MRI-0637-2019</t>
  </si>
  <si>
    <t>MRI-0638-2019</t>
  </si>
  <si>
    <t>MRI-0639-2019</t>
  </si>
  <si>
    <t>MRI-0640-2019</t>
  </si>
  <si>
    <t>MRI-0641-2019</t>
  </si>
  <si>
    <t>MRI-0642-2019</t>
  </si>
  <si>
    <t>MRI-0643-2019</t>
  </si>
  <si>
    <t>MRI-0644-2019</t>
  </si>
  <si>
    <t>MRI-0645-2019</t>
  </si>
  <si>
    <t>MRI-0646-2019</t>
  </si>
  <si>
    <t>MRI-0647-2019</t>
  </si>
  <si>
    <t>MRI-0648-2019</t>
  </si>
  <si>
    <t>MRI-0649-2019</t>
  </si>
  <si>
    <t>MRI-0650-2019</t>
  </si>
  <si>
    <t>MRI-0651-2019</t>
  </si>
  <si>
    <t>MRI-0652-2019</t>
  </si>
  <si>
    <t>MRI-0653-2019</t>
  </si>
  <si>
    <t>MRI-0654-2019</t>
  </si>
  <si>
    <t>MRI-0655-2019</t>
  </si>
  <si>
    <t>MRI-0656-2019</t>
  </si>
  <si>
    <t>MRI-0657-2019</t>
  </si>
  <si>
    <t>MRI-0658-2019</t>
  </si>
  <si>
    <t xml:space="preserve"> 17/06/2024</t>
  </si>
  <si>
    <t xml:space="preserve"> EMB-CN-14-00769</t>
  </si>
  <si>
    <t>Al 28/8/2024</t>
  </si>
  <si>
    <t>MRI-0001-2020</t>
  </si>
  <si>
    <t>MRI-0002-2020</t>
  </si>
  <si>
    <t>MRI-0003-2020</t>
  </si>
  <si>
    <t>MRI-0004-2020</t>
  </si>
  <si>
    <t>MRI-0005-2020</t>
  </si>
  <si>
    <t>MRI-0006-2020</t>
  </si>
  <si>
    <t>MRI-0007-2020</t>
  </si>
  <si>
    <t>MRI-0008-2020</t>
  </si>
  <si>
    <t>MRI-0009-2020</t>
  </si>
  <si>
    <t>MRI-0010-2020</t>
  </si>
  <si>
    <t>MRI-0011-2020</t>
  </si>
  <si>
    <t>MRI-0012-2020</t>
  </si>
  <si>
    <t>MRI-0013-2020</t>
  </si>
  <si>
    <t>MRI-0014-2020</t>
  </si>
  <si>
    <t>MRI-0015-2020</t>
  </si>
  <si>
    <t>MRI-0016-2020</t>
  </si>
  <si>
    <t>MRI-0017-2020</t>
  </si>
  <si>
    <t>MRI-0018-2020</t>
  </si>
  <si>
    <t>MRI-0019-2020</t>
  </si>
  <si>
    <t>MRI-0020-2020</t>
  </si>
  <si>
    <t>MRI-0021-2020</t>
  </si>
  <si>
    <t>MRI-0022-2020</t>
  </si>
  <si>
    <t>MRI-0023-2020</t>
  </si>
  <si>
    <t>MRI-0024-2020</t>
  </si>
  <si>
    <t>MRI-0025-2020</t>
  </si>
  <si>
    <t>MRI-0026-2020</t>
  </si>
  <si>
    <t>MRI-0028-2020</t>
  </si>
  <si>
    <t>MRI-0029-2020</t>
  </si>
  <si>
    <t>MRI-0030-2020</t>
  </si>
  <si>
    <t>MRI-0031-2020</t>
  </si>
  <si>
    <t>MRI-0032-2020</t>
  </si>
  <si>
    <t>MRI-0033-2020</t>
  </si>
  <si>
    <t>MRI-0034-2020</t>
  </si>
  <si>
    <t>MRI-0035-2020</t>
  </si>
  <si>
    <t>MRI-0036-2020</t>
  </si>
  <si>
    <t>MRI-0037-2020</t>
  </si>
  <si>
    <t>MRI-0038-2020</t>
  </si>
  <si>
    <t>MRI-0039-2020</t>
  </si>
  <si>
    <t>MRI-0040-2020</t>
  </si>
  <si>
    <t>MRI-0041-2020</t>
  </si>
  <si>
    <t>MRI-0042-2020</t>
  </si>
  <si>
    <t>MRI-0043-2020</t>
  </si>
  <si>
    <t>MRI-0044-2020</t>
  </si>
  <si>
    <t>MRI-0045-2020</t>
  </si>
  <si>
    <t>MRI-0046-2020</t>
  </si>
  <si>
    <t>MRI-0047-2020</t>
  </si>
  <si>
    <t>MRI-0048-2020</t>
  </si>
  <si>
    <t>MRI-0049-2020</t>
  </si>
  <si>
    <t>MRI-0050-2020</t>
  </si>
  <si>
    <t>MRI-0051-2020</t>
  </si>
  <si>
    <t>MRI-0052-2020</t>
  </si>
  <si>
    <t>MRI-0053-2020</t>
  </si>
  <si>
    <t>MRI-0054-2020</t>
  </si>
  <si>
    <t>MRI-0055-2020</t>
  </si>
  <si>
    <t>MRI-0056-2020</t>
  </si>
  <si>
    <t>MRI-0057-2020</t>
  </si>
  <si>
    <t>MRI-0058-2020</t>
  </si>
  <si>
    <t>MRI-0059-2020</t>
  </si>
  <si>
    <t>MRI-0060-2020</t>
  </si>
  <si>
    <t>MRI-0061-2020</t>
  </si>
  <si>
    <t>MRI-0027-2020</t>
  </si>
  <si>
    <t>MRI-0069-2020</t>
  </si>
  <si>
    <t>MRI-0070-2020</t>
  </si>
  <si>
    <t>MRI-0071-2020</t>
  </si>
  <si>
    <t>MRI-0072-2020</t>
  </si>
  <si>
    <t>MRI-0073-2020</t>
  </si>
  <si>
    <t>MRI-0062-2020</t>
  </si>
  <si>
    <t>MRI-0063-2020</t>
  </si>
  <si>
    <t>MRI-0064-2020</t>
  </si>
  <si>
    <t>MRI-0065-2020</t>
  </si>
  <si>
    <t>MRI-0066-62020</t>
  </si>
  <si>
    <t>MRI-0067-2020</t>
  </si>
  <si>
    <t>MRI-0068-2020</t>
  </si>
  <si>
    <t>MRI-0074-2020</t>
  </si>
  <si>
    <t>MRI-0075-2020</t>
  </si>
  <si>
    <t>MRI-0076-2020</t>
  </si>
  <si>
    <t>MRI-0077-2020</t>
  </si>
  <si>
    <t>MRI-0078-2020</t>
  </si>
  <si>
    <t>MRI-0079-2020</t>
  </si>
  <si>
    <t>MRI-0080-2020</t>
  </si>
  <si>
    <t>MRI-0081-2020</t>
  </si>
  <si>
    <t>MRI-0082-2020</t>
  </si>
  <si>
    <t>MRI-0083-2020</t>
  </si>
  <si>
    <t>MRI-0084-2020</t>
  </si>
  <si>
    <t>MRI-0085-2020</t>
  </si>
  <si>
    <t>MRI-0086-2020</t>
  </si>
  <si>
    <t>MRI-0087-2020</t>
  </si>
  <si>
    <t>MRI-0088-2020</t>
  </si>
  <si>
    <t>MRI-0089-2020</t>
  </si>
  <si>
    <t>MRI-0090-2020</t>
  </si>
  <si>
    <t>MRI-0091-2020</t>
  </si>
  <si>
    <t>MRI-0092-2020</t>
  </si>
  <si>
    <t>MRI-0093-2020</t>
  </si>
  <si>
    <t>MRI-0094-2020</t>
  </si>
  <si>
    <t>MRI-0095-2020</t>
  </si>
  <si>
    <t>MRI-0096-2020</t>
  </si>
  <si>
    <t>MRI-009-72020</t>
  </si>
  <si>
    <t>MRI-0098-2020</t>
  </si>
  <si>
    <t>MRI-0099-2020</t>
  </si>
  <si>
    <t>MRI-0100-2020</t>
  </si>
  <si>
    <t>MRI-0101-2020</t>
  </si>
  <si>
    <t>MRI-0102-2020</t>
  </si>
  <si>
    <t>MRI-0103-2020</t>
  </si>
  <si>
    <t>MRI-0104-2020</t>
  </si>
  <si>
    <t>MRI-0105-2020</t>
  </si>
  <si>
    <t>MRI-0106-2020</t>
  </si>
  <si>
    <t>MRI-0107-2020</t>
  </si>
  <si>
    <t>MRI-0108-2020</t>
  </si>
  <si>
    <t>MRI-0109-2020</t>
  </si>
  <si>
    <t>MRI-0110-2020</t>
  </si>
  <si>
    <t>MRI-0111-2020</t>
  </si>
  <si>
    <t>MRI-0112-2020</t>
  </si>
  <si>
    <t>MRI-0113-2020</t>
  </si>
  <si>
    <t>MRI-0114-2020</t>
  </si>
  <si>
    <t>MRI-0115-2020</t>
  </si>
  <si>
    <t>MRI-0116-2020</t>
  </si>
  <si>
    <t>MRI-0117-2020</t>
  </si>
  <si>
    <t>MRI-0118-2020</t>
  </si>
  <si>
    <t>MRI-0119-2020</t>
  </si>
  <si>
    <t>MRI-0120-2020</t>
  </si>
  <si>
    <t>MRI-0121-2020</t>
  </si>
  <si>
    <t>MRI-0122-2020</t>
  </si>
  <si>
    <t>MRI-0123-2020</t>
  </si>
  <si>
    <t>MRI-0124-2020</t>
  </si>
  <si>
    <t>MRI-0125-2020</t>
  </si>
  <si>
    <t>MRI-0126-2020</t>
  </si>
  <si>
    <t>MRI-0127-2020</t>
  </si>
  <si>
    <t>MRI-0128-2020</t>
  </si>
  <si>
    <t>MRI-0129-2020</t>
  </si>
  <si>
    <t>MRI-0130-2020</t>
  </si>
  <si>
    <t>MRI-0131-2020</t>
  </si>
  <si>
    <t>MRI-0132-2020</t>
  </si>
  <si>
    <t>MRI-0133-2020</t>
  </si>
  <si>
    <t>MRI-0134-2020</t>
  </si>
  <si>
    <t>MRI-0135-2020</t>
  </si>
  <si>
    <t>MRI-0136-2020</t>
  </si>
  <si>
    <t>MRI-0137-2020</t>
  </si>
  <si>
    <t>MRI-0138-2020</t>
  </si>
  <si>
    <t>MRI-0139-2020</t>
  </si>
  <si>
    <t>MRI-0140-2020</t>
  </si>
  <si>
    <t>MRI-0141-2020</t>
  </si>
  <si>
    <t>MRI-0142-2020</t>
  </si>
  <si>
    <t>MRI-0143-2020</t>
  </si>
  <si>
    <t>MRI-0144-2020</t>
  </si>
  <si>
    <t>MRI-0145-2020</t>
  </si>
  <si>
    <t>MRI-0146-2020</t>
  </si>
  <si>
    <t>MRI-0147-2020</t>
  </si>
  <si>
    <t>MRI-0148-2020</t>
  </si>
  <si>
    <t>MRI-0149-2020</t>
  </si>
  <si>
    <t>MRI-0150-2020</t>
  </si>
  <si>
    <t>MRI-0151-2020</t>
  </si>
  <si>
    <t>MRI-0152-2020</t>
  </si>
  <si>
    <t>MRI-0153-2020</t>
  </si>
  <si>
    <t>MRI-0154-2020</t>
  </si>
  <si>
    <t>MRI-0155-2020</t>
  </si>
  <si>
    <t>MRI-0156-2020</t>
  </si>
  <si>
    <t>MRI-0157-2020</t>
  </si>
  <si>
    <t>MRI-0158-2020</t>
  </si>
  <si>
    <t>MRI-0159-2020</t>
  </si>
  <si>
    <t>MRI-0160-2020</t>
  </si>
  <si>
    <t>MRI-0161-2020</t>
  </si>
  <si>
    <t>MRI-0162-2020</t>
  </si>
  <si>
    <t>MRI-0163-2020</t>
  </si>
  <si>
    <t>MRI-0164-2020</t>
  </si>
  <si>
    <t>MRI-0165-2020</t>
  </si>
  <si>
    <t>MRI-0166-2020</t>
  </si>
  <si>
    <t>MRI-0167-2020</t>
  </si>
  <si>
    <t>MRI-0168-2020</t>
  </si>
  <si>
    <t>MRI-0169-2020</t>
  </si>
  <si>
    <t>MRI-0170-2020</t>
  </si>
  <si>
    <t>MRI-0171-2020</t>
  </si>
  <si>
    <t>MRI-0172-2020</t>
  </si>
  <si>
    <t>MRI-0173-2020</t>
  </si>
  <si>
    <t>MRI-0174-2020</t>
  </si>
  <si>
    <t>MRI-0175-2020</t>
  </si>
  <si>
    <t>MRI-0176-2020</t>
  </si>
  <si>
    <t>MRI-0177-2020</t>
  </si>
  <si>
    <t>MRI-0178-2020</t>
  </si>
  <si>
    <t>MRI-0179-2020</t>
  </si>
  <si>
    <t>MRI-0180-2020</t>
  </si>
  <si>
    <t>MRI-0181-2020</t>
  </si>
  <si>
    <t>MRI-0182-2020</t>
  </si>
  <si>
    <t>MRI-0183-2020</t>
  </si>
  <si>
    <t>MRI-0184-2020</t>
  </si>
  <si>
    <t>MRI-0185-2020</t>
  </si>
  <si>
    <t>MRI-0186-2020</t>
  </si>
  <si>
    <t>MRI-0187-2020</t>
  </si>
  <si>
    <t>MRI-0188-2020</t>
  </si>
  <si>
    <t>MRI-0189-2020</t>
  </si>
  <si>
    <t>MRI-0190-2020</t>
  </si>
  <si>
    <t>MRI-0191-2020</t>
  </si>
  <si>
    <t>MRI-0192-2020</t>
  </si>
  <si>
    <t>MRI-0193-2020</t>
  </si>
  <si>
    <t>MRI-0194-2020</t>
  </si>
  <si>
    <t>MRI-0195-2020</t>
  </si>
  <si>
    <t>MRI-0196-2020</t>
  </si>
  <si>
    <t>MRI-0197-2020</t>
  </si>
  <si>
    <t>Se trasladan a Suministros</t>
  </si>
  <si>
    <t xml:space="preserve">Kabé Soluciones Médicas </t>
  </si>
  <si>
    <t>92217009</t>
  </si>
  <si>
    <t>MONOFI POLIPROPIL 8-0 3/8 CIRCUL DOB 6mm</t>
  </si>
  <si>
    <t>Kendall Innov cuidados al pacie</t>
  </si>
  <si>
    <t>VP902X</t>
  </si>
  <si>
    <t>EMB-US-18-00124</t>
  </si>
  <si>
    <t>Al 15/01/2023</t>
  </si>
  <si>
    <t>42171801</t>
  </si>
  <si>
    <t>92215395</t>
  </si>
  <si>
    <t>CANULA OROFARINGEA TIPO GUEDEL 80mm</t>
  </si>
  <si>
    <t>287/7633</t>
  </si>
  <si>
    <t>2005-2</t>
  </si>
  <si>
    <t>DYND60605</t>
  </si>
  <si>
    <t>GUIA PARA INTUBACIÓN 10FR</t>
  </si>
  <si>
    <t>DYND43510</t>
  </si>
  <si>
    <t>92147092</t>
  </si>
  <si>
    <t>SEDA NEGRA TRENZADA 2/0, AGUJA ½ CIRCULO</t>
  </si>
  <si>
    <t xml:space="preserve">Medtronic </t>
  </si>
  <si>
    <t>GS833</t>
  </si>
  <si>
    <t>USA/ Rep Dom</t>
  </si>
  <si>
    <t>1005-EMB-2914</t>
  </si>
  <si>
    <t>Al 13/08/2022</t>
  </si>
  <si>
    <t>TAGUM</t>
  </si>
  <si>
    <t>SN115K</t>
  </si>
  <si>
    <t>Perú</t>
  </si>
  <si>
    <t>3507-EMB-13084</t>
  </si>
  <si>
    <t>Al 14/12/2021</t>
  </si>
  <si>
    <t>41113124</t>
  </si>
  <si>
    <t>92144838</t>
  </si>
  <si>
    <t>INSPIROMETRO INCENTIVO,DE 2500 cc,TUBO</t>
  </si>
  <si>
    <t>22-2500 / Coach</t>
  </si>
  <si>
    <t>EMB-US-19-01655</t>
  </si>
  <si>
    <t>Al 29/05/2024</t>
  </si>
  <si>
    <t>BICAKCILAR TIBBI</t>
  </si>
  <si>
    <t>186 2500 2</t>
  </si>
  <si>
    <t>Turqía</t>
  </si>
  <si>
    <t>EMB-TR-17-01821</t>
  </si>
  <si>
    <t>HUDSON RCI / VOLDYNE</t>
  </si>
  <si>
    <t>EMB-US-19-01505</t>
  </si>
  <si>
    <t>Al 20/05/2024</t>
  </si>
  <si>
    <t>42222008</t>
  </si>
  <si>
    <t>92194489</t>
  </si>
  <si>
    <t>SET BOMBA INFUSION AMBULT PCA ELECTRONIC</t>
  </si>
  <si>
    <t>Smiths Medical ASD / CADD</t>
  </si>
  <si>
    <t>21-7062-24 y el 21-7310-24</t>
  </si>
  <si>
    <t>EUROPAK</t>
  </si>
  <si>
    <t>E-00102</t>
  </si>
  <si>
    <t>Al 13/09/2023</t>
  </si>
  <si>
    <t>HALYARD</t>
  </si>
  <si>
    <t>DYNJP2208</t>
  </si>
  <si>
    <t>42131702</t>
  </si>
  <si>
    <t>92173347</t>
  </si>
  <si>
    <t>BATA QUIRURGICA ESTERIL TALLA XL</t>
  </si>
  <si>
    <t>42131701</t>
  </si>
  <si>
    <t>92194231</t>
  </si>
  <si>
    <t>92185478</t>
  </si>
  <si>
    <t>PAQUETE CAMPOS CLINICOS DESECHABLES</t>
  </si>
  <si>
    <t>704-B</t>
  </si>
  <si>
    <t>1005-EMB-213</t>
  </si>
  <si>
    <t>Al 2708/2021</t>
  </si>
  <si>
    <t>MDT2168284</t>
  </si>
  <si>
    <t>EMB-US-19-04634</t>
  </si>
  <si>
    <t>Al 25/11/2024</t>
  </si>
  <si>
    <t>AGUJA HIP ESTERIL DESC N°25X3,81cm</t>
  </si>
  <si>
    <t>AH-2538 (0,5)</t>
  </si>
  <si>
    <t>5404-EMB-5042</t>
  </si>
  <si>
    <t>Al 02/05/2024</t>
  </si>
  <si>
    <t>HEMOCATETER N° 14 x 2</t>
  </si>
  <si>
    <t>14GX2"</t>
  </si>
  <si>
    <t>16GX2"</t>
  </si>
  <si>
    <t xml:space="preserve"> HEMOCATETER Nº16 G x 5,08 cm (2 pulg)</t>
  </si>
  <si>
    <t xml:space="preserve"> HEMOCATETER N° 24g x 3,17 cm (1 1/4 pulg), UNA VIA</t>
  </si>
  <si>
    <t>42312313</t>
  </si>
  <si>
    <t>92184762</t>
  </si>
  <si>
    <t>GEL DE MIEL PRESENT TUBO DE 45ml(+/- 1ml</t>
  </si>
  <si>
    <t>47121709</t>
  </si>
  <si>
    <t>92167414</t>
  </si>
  <si>
    <t>CONTENEDOR RIGIDO 8 LITROS +/-500ML</t>
  </si>
  <si>
    <t>Drema Sciennces</t>
  </si>
  <si>
    <t>Canadá</t>
  </si>
  <si>
    <t>EMB-US-19-01677</t>
  </si>
  <si>
    <t>Al 03/06/2024</t>
  </si>
  <si>
    <t>42281534</t>
  </si>
  <si>
    <t>92206651</t>
  </si>
  <si>
    <t>FILTRO HIDROFOBO INTERCAMBIADOR HME</t>
  </si>
  <si>
    <t>DETERGENTE MULTIENZIMÁTICO,PRESENT 1 L</t>
  </si>
  <si>
    <t>JABON ENZIMATICO 3,785 L (GALON), LIMPIA</t>
  </si>
  <si>
    <t>PARAFINA SOLIDA Y PURIFICADA EN BLOQUES</t>
  </si>
  <si>
    <t>325/5855</t>
  </si>
  <si>
    <t>1005-EMB-4379</t>
  </si>
  <si>
    <t>Al 20/12/2022</t>
  </si>
  <si>
    <t>Laboratorios Anios</t>
  </si>
  <si>
    <t>SYNERGY 5</t>
  </si>
  <si>
    <t>EMB-FR-02274</t>
  </si>
  <si>
    <t>RUHOF</t>
  </si>
  <si>
    <t xml:space="preserve"> ENDOZIME AW</t>
  </si>
  <si>
    <t>1005-EMB-6689</t>
  </si>
  <si>
    <t>AL 29/04/2024</t>
  </si>
  <si>
    <t>WAXWELL</t>
  </si>
  <si>
    <t>11-1720-6</t>
  </si>
  <si>
    <t>VENDA ELASTICA DE 7.5cm DE ANCHO</t>
  </si>
  <si>
    <t>SONDA RECTAL FR 24</t>
  </si>
  <si>
    <t>42211502</t>
  </si>
  <si>
    <t>92156163</t>
  </si>
  <si>
    <t>MULETA DE ALUMINIO ALTURA MINIMA 133 cm,</t>
  </si>
  <si>
    <t>92156833</t>
  </si>
  <si>
    <t>SONDA NELATON PUNTA OLIVA N°14 fr, FABR</t>
  </si>
  <si>
    <t>Venda Elastica de 7,5cm de ancho</t>
  </si>
  <si>
    <t>DEGASA / Protec</t>
  </si>
  <si>
    <t>0960311/ Protec</t>
  </si>
  <si>
    <t>EMB-MX-17-02197</t>
  </si>
  <si>
    <t>Al 11/07/2022</t>
  </si>
  <si>
    <t>MAG</t>
  </si>
  <si>
    <t>SR-24</t>
  </si>
  <si>
    <t xml:space="preserve">Colombia </t>
  </si>
  <si>
    <t>EMB-CO-18-04068</t>
  </si>
  <si>
    <t>Al 06/12/2023</t>
  </si>
  <si>
    <t>Atlantica Medical AML S.R.L.</t>
  </si>
  <si>
    <t>C.R. BARD INC</t>
  </si>
  <si>
    <t>EMB-US-19-03411</t>
  </si>
  <si>
    <t>Al 25/09/2024</t>
  </si>
  <si>
    <t>42311528</t>
  </si>
  <si>
    <t>92182923</t>
  </si>
  <si>
    <t>OXIDO DE ZINC + CALAMINA VENDAJE (BOTTA</t>
  </si>
  <si>
    <t>1005-EMB-20112</t>
  </si>
  <si>
    <t>Al 13/12/2023</t>
  </si>
  <si>
    <t>42281508</t>
  </si>
  <si>
    <t>92221287</t>
  </si>
  <si>
    <t>PAQUETE  PRUEBA PARA ESTERILIZACIÓN VAPO</t>
  </si>
  <si>
    <t>41482VF (41482V)</t>
  </si>
  <si>
    <t>Al 21/08/2021</t>
  </si>
  <si>
    <t>EMB-US-16-02533</t>
  </si>
  <si>
    <t>AL 21/08/2021</t>
  </si>
  <si>
    <t>42142512</t>
  </si>
  <si>
    <t>92221030</t>
  </si>
  <si>
    <t>AGUJ PARA FISTULA ARTERIO VENO 16GX30,48</t>
  </si>
  <si>
    <t>300MM</t>
  </si>
  <si>
    <t>5213-EMB-22499</t>
  </si>
  <si>
    <t>42281804</t>
  </si>
  <si>
    <t>92221028</t>
  </si>
  <si>
    <t>INDICADOR BIOLOGICO AUTO-CONTENIDO (IB)</t>
  </si>
  <si>
    <t>US-16-02384</t>
  </si>
  <si>
    <t>42272219</t>
  </si>
  <si>
    <t>92221020</t>
  </si>
  <si>
    <t>FILTRO ESPIRATORIO VENTILAD PULMO PB980</t>
  </si>
  <si>
    <t>4118-EMB-3497</t>
  </si>
  <si>
    <t>Al 20/11/2022</t>
  </si>
  <si>
    <t>BIDE PLASTICO PARA ADULTO</t>
  </si>
  <si>
    <t>HISOPO P/LAVADO DE INSTRUMENTAL DE 5-7 mm</t>
  </si>
  <si>
    <t>HISOPO P/LAVADO DE INSTRUMENTAL DE 2-4mm</t>
  </si>
  <si>
    <t>BPA</t>
  </si>
  <si>
    <t xml:space="preserve"> 241035BBG</t>
  </si>
  <si>
    <t>Al 02/12/2021</t>
  </si>
  <si>
    <t>241030BBG</t>
  </si>
  <si>
    <t>NON28626</t>
  </si>
  <si>
    <t xml:space="preserve"> Medica Yin de Costa Rica S.A.</t>
  </si>
  <si>
    <t>CLAREX</t>
  </si>
  <si>
    <t>GOR-002B</t>
  </si>
  <si>
    <t>Medica Yin de Costa Rica S.A.</t>
  </si>
  <si>
    <t>GOR-003A</t>
  </si>
  <si>
    <t>Al 11/07/2023</t>
  </si>
  <si>
    <t>SHIELD</t>
  </si>
  <si>
    <t>MPR-70215</t>
  </si>
  <si>
    <t xml:space="preserve">Changzhou City </t>
  </si>
  <si>
    <t>VA 104</t>
  </si>
  <si>
    <t>CRI1001</t>
  </si>
  <si>
    <t>GORRO DE ENFERMERA, POLIPROPILENO HIDROF</t>
  </si>
  <si>
    <t>PAÑO DE GASA ESTÉRIL PARA USO ABDOMINAL,</t>
  </si>
  <si>
    <t>1005-EMB-203</t>
  </si>
  <si>
    <t>PAQUETE ROPA QUIRURG DESCART P/ARTROSCOP</t>
  </si>
  <si>
    <t>PAQUETE ROPA DESCARTABLE PARA TORAX</t>
  </si>
  <si>
    <t>BATA QUIRURGICA ESTERIL TALLA L</t>
  </si>
  <si>
    <t>88488/9511</t>
  </si>
  <si>
    <t>Cardinal Health / COVERTORS</t>
  </si>
  <si>
    <t>DYNJP2207</t>
  </si>
  <si>
    <t>AGUJA HIPODERMICA N0 °18,ESTERIL,DESEC</t>
  </si>
  <si>
    <t>AGUJA HIPODERM N°22,ESTERIL DESCART,3,81</t>
  </si>
  <si>
    <t>KIT TOMA DE VIAS PERIFERICAS,CONTIENE 1</t>
  </si>
  <si>
    <t>ESTOQUINETA DE 10 cm ( +/- 1 cm) DE ANCH</t>
  </si>
  <si>
    <t>Zhejiang Kindly Medical</t>
  </si>
  <si>
    <t>18G</t>
  </si>
  <si>
    <t>5404-EMB-16066</t>
  </si>
  <si>
    <t>Al 18/12/2022</t>
  </si>
  <si>
    <t>AH-1838 (1,2)</t>
  </si>
  <si>
    <t>BD Precision Glide</t>
  </si>
  <si>
    <t>1007-EMB-2952</t>
  </si>
  <si>
    <t>Al 12/12/2024</t>
  </si>
  <si>
    <t>Al 01/12/2022</t>
  </si>
  <si>
    <t>22G</t>
  </si>
  <si>
    <t>AH-2238 (0,7)</t>
  </si>
  <si>
    <t>1005-EMB-204</t>
  </si>
  <si>
    <t>Al 12/08/2021</t>
  </si>
  <si>
    <t>4213-004</t>
  </si>
  <si>
    <t>Listado 2° - 2020</t>
  </si>
  <si>
    <t>Listado 1° - 2020</t>
  </si>
  <si>
    <t>PAQUET ROPA QUIRUR DESCART P/CABEZYCUELL</t>
  </si>
  <si>
    <t>PAQUET ROPA QUIRUR DESCART P/MIEMB SUPER</t>
  </si>
  <si>
    <t>PAQUETE ROPA DESCARTABLE P/ GINEC Y UROL</t>
  </si>
  <si>
    <t>CAMPO DESCART P/ CIRUGI ARTROSCOP HOMBRO</t>
  </si>
  <si>
    <t>BATA IMPERMEABLE PLÁSTICA,CON SUJECIÓN</t>
  </si>
  <si>
    <t>SABANA ESTERIL DESCART PARA PROCED QUIRU</t>
  </si>
  <si>
    <t>RESUCITADOR MANUAL DE PLÁSTICO PARA ADUL</t>
  </si>
  <si>
    <t xml:space="preserve">HALYARD </t>
  </si>
  <si>
    <t>88719/95111</t>
  </si>
  <si>
    <t>88421/95111</t>
  </si>
  <si>
    <t>88541/95111</t>
  </si>
  <si>
    <t>NONTH180</t>
  </si>
  <si>
    <t>HSINER</t>
  </si>
  <si>
    <t xml:space="preserve">Taiwan </t>
  </si>
  <si>
    <t>EMB-CN-18-03248</t>
  </si>
  <si>
    <t>Listado 3° - 2020</t>
  </si>
  <si>
    <t>Medical Works Ltda.</t>
  </si>
  <si>
    <t>MEDEX</t>
  </si>
  <si>
    <t>SR24</t>
  </si>
  <si>
    <t>EMB-CO-18-03855</t>
  </si>
  <si>
    <t>24GX2"</t>
  </si>
  <si>
    <t>42311540</t>
  </si>
  <si>
    <t>92162124</t>
  </si>
  <si>
    <t>APOSITO FIBRA ALGUINATO CA Y Na 2g</t>
  </si>
  <si>
    <t>EMB-GB-17-03365</t>
  </si>
  <si>
    <t>Al 29/11/2022</t>
  </si>
  <si>
    <t>Al 1/12/2022</t>
  </si>
  <si>
    <t>Sorbalgon</t>
  </si>
  <si>
    <t>EMB-DE-15-01456</t>
  </si>
  <si>
    <t>Electrónica y Computación ELCOM</t>
  </si>
  <si>
    <t>Suprasorb A</t>
  </si>
  <si>
    <t>EMB-DE-16-02877</t>
  </si>
  <si>
    <t>42311546</t>
  </si>
  <si>
    <t>92168344</t>
  </si>
  <si>
    <t>APOSITO TRANSPARENTE AUTOADHESIVO 6X7cm</t>
  </si>
  <si>
    <t>Euroderm</t>
  </si>
  <si>
    <t>6x7cm</t>
  </si>
  <si>
    <t>EMB-IT-18-02016</t>
  </si>
  <si>
    <t>42311515</t>
  </si>
  <si>
    <t>92190101</t>
  </si>
  <si>
    <t>APO OCLUSIVO EXTRAFINO MATR/ELAST 5X10CM</t>
  </si>
  <si>
    <t>EMB-US-18-00544</t>
  </si>
  <si>
    <t>COLL T EXTRA 50100</t>
  </si>
  <si>
    <t>92190090</t>
  </si>
  <si>
    <t>APOSITO HIDROCOLOIDE SEMICOCLU DE 7,5 cm</t>
  </si>
  <si>
    <t>COLL 7575</t>
  </si>
  <si>
    <t>COLL T 100100</t>
  </si>
  <si>
    <t>APÓSITO DE FIBRA DE ALGINATO CA Y NA 10 cm X 10 cm.</t>
  </si>
  <si>
    <t>APOSIT OCLU EXTRAFINO MATR ELAST 10X10 cm</t>
  </si>
  <si>
    <t>COLL PEF 100100</t>
  </si>
  <si>
    <t>92161348</t>
  </si>
  <si>
    <t>APOSITO GRUESO MATRIZ ELASTICA 10X10 CM</t>
  </si>
  <si>
    <t>GUANTES DESCARTABLES PARA CIRUGIA Nº 7</t>
  </si>
  <si>
    <t>KANAM LATEX INDUSTRIES</t>
  </si>
  <si>
    <t>Tamaño 7</t>
  </si>
  <si>
    <t>EMB-IN17-00052</t>
  </si>
  <si>
    <t>Al 14/01/2022</t>
  </si>
  <si>
    <t>Panamedical de Costa Rica</t>
  </si>
  <si>
    <t>SEMPERMED DERMA PLUS</t>
  </si>
  <si>
    <t>Tamaño 6 1/2</t>
  </si>
  <si>
    <t>92156089</t>
  </si>
  <si>
    <t>GUANTES DESCARTABLES CIRUGIA NO. 6 1/2</t>
  </si>
  <si>
    <t>GUANTES DESCARTABLES CIRUGIA NO. 71/2</t>
  </si>
  <si>
    <t>Tamaño 7 1/2</t>
  </si>
  <si>
    <t>2D72N75X</t>
  </si>
  <si>
    <t>EMB-US-20-00195</t>
  </si>
  <si>
    <t>Al 22/01/2025</t>
  </si>
  <si>
    <t>92156270</t>
  </si>
  <si>
    <t>GUANTES DESCARTABLES PARA CIRUGIA NO°8</t>
  </si>
  <si>
    <t>Tamaño 8</t>
  </si>
  <si>
    <t>92142126</t>
  </si>
  <si>
    <t>GUANTES EXPLORACION AMBIDIESTROS TALLA L</t>
  </si>
  <si>
    <t>SAFINA</t>
  </si>
  <si>
    <t>GPE-002</t>
  </si>
  <si>
    <t>EMB-CR-19-04986</t>
  </si>
  <si>
    <t>Al 11/12/2024</t>
  </si>
  <si>
    <t>92156102</t>
  </si>
  <si>
    <t>VENDA D GASA AMOLDABLE 5cm(+/-0,5) ANCHO</t>
  </si>
  <si>
    <t>92152910</t>
  </si>
  <si>
    <t>VENDA GASA AMOLDABLE 15CM(+/-0.5CM)ANCHO</t>
  </si>
  <si>
    <t>DEGASA/ Protec</t>
  </si>
  <si>
    <t>0960341 Protec</t>
  </si>
  <si>
    <t>0960371 Protec</t>
  </si>
  <si>
    <t>92152225</t>
  </si>
  <si>
    <t>GUANTE QUIRURG N°6 ESTERIL LIBRE LATEX</t>
  </si>
  <si>
    <t>2D73DP60</t>
  </si>
  <si>
    <t>EMB-US-19-05114</t>
  </si>
  <si>
    <t>ANSELL</t>
  </si>
  <si>
    <t>EMB-US-15-02558</t>
  </si>
  <si>
    <t xml:space="preserve">Yiré Médica HP S.A. </t>
  </si>
  <si>
    <t>MSG6060</t>
  </si>
  <si>
    <t>2D73DP65</t>
  </si>
  <si>
    <t>MSG6065</t>
  </si>
  <si>
    <t>92156339</t>
  </si>
  <si>
    <t>GUANTE QUIRURG 6 1/2 ESTERIL LIBRE LATEX</t>
  </si>
  <si>
    <t>92156338</t>
  </si>
  <si>
    <t>GUANTES QUIRURGICO 7,5, ESTERIL,LIBRE LA</t>
  </si>
  <si>
    <t>SURGICARE</t>
  </si>
  <si>
    <t>EMB-IN-19-03334</t>
  </si>
  <si>
    <t>2D73DP75</t>
  </si>
  <si>
    <t>SEMPERMED SYNTEGRA IR</t>
  </si>
  <si>
    <t>EMB-AT-19-04256</t>
  </si>
  <si>
    <t>Al 06/11/2024</t>
  </si>
  <si>
    <t>42292802</t>
  </si>
  <si>
    <t>92168945</t>
  </si>
  <si>
    <t>MARCADORES QUIRURGICOS DE LA PIEL C/REGL</t>
  </si>
  <si>
    <t>Cardinal Health</t>
  </si>
  <si>
    <t>250GPRL</t>
  </si>
  <si>
    <t>EMB-US-16-03443</t>
  </si>
  <si>
    <t>DYNJSM01</t>
  </si>
  <si>
    <t>1005-EMB-22533</t>
  </si>
  <si>
    <t>Al 01/07/2019 Clase 1</t>
  </si>
  <si>
    <t>Intrafix</t>
  </si>
  <si>
    <t>EMB-DE-18-02049</t>
  </si>
  <si>
    <t>Al 16/07/2023</t>
  </si>
  <si>
    <t>ABL007ST-N</t>
  </si>
  <si>
    <t>1005-EMB-3245</t>
  </si>
  <si>
    <t>IS-170/AVF/RL/H-WB</t>
  </si>
  <si>
    <t>EMB-CN-19-03233</t>
  </si>
  <si>
    <t>Al 16/09/2024</t>
  </si>
  <si>
    <t>IS-200PFH/AV/RL/WB</t>
  </si>
  <si>
    <t>EQUIPO DE VENOCLISIS,ESTERIL,ATÓXICO,HIP</t>
  </si>
  <si>
    <t>92153890</t>
  </si>
  <si>
    <t>HEMOCATETER N°18 G x 3,17 cm, UNA VIA</t>
  </si>
  <si>
    <t>18GX1 1/4" (PU)</t>
  </si>
  <si>
    <t>BD INSYTE</t>
  </si>
  <si>
    <t>1005-EMB-19680</t>
  </si>
  <si>
    <t>20GX 1 1/4" (PU)</t>
  </si>
  <si>
    <t>92190162</t>
  </si>
  <si>
    <t>HEMOCATETER N° 20 G x DE UNA VIA</t>
  </si>
  <si>
    <t>INTROCAN</t>
  </si>
  <si>
    <t>4252098B</t>
  </si>
  <si>
    <t>EMB-DE-16-02169</t>
  </si>
  <si>
    <t>22GX1" (PU)</t>
  </si>
  <si>
    <t>92190164</t>
  </si>
  <si>
    <t>HEMOCATETER N°22 DE  UNA VIA</t>
  </si>
  <si>
    <t>1005-EMB-1851</t>
  </si>
  <si>
    <t>Al 29/08/2021</t>
  </si>
  <si>
    <t>DYND20125</t>
  </si>
  <si>
    <t>1005-EMB-18881</t>
  </si>
  <si>
    <t>22GX1-1/2" 38MMM (JD-05L2238/IB)</t>
  </si>
  <si>
    <t>5ml (JD-05L2238-SB)</t>
  </si>
  <si>
    <t>EMB-CN-19-03989</t>
  </si>
  <si>
    <t>Al 23/10/2024</t>
  </si>
  <si>
    <t>JERINGA HIPODERMICA DESCARTABLE 5 ml</t>
  </si>
  <si>
    <t>92167081</t>
  </si>
  <si>
    <t>JERINGA TIPO TOOMEY DE 60cc</t>
  </si>
  <si>
    <t>DYND20325</t>
  </si>
  <si>
    <t>1005-EMB-19094</t>
  </si>
  <si>
    <t>EMB-US-15-01354</t>
  </si>
  <si>
    <t>42221602</t>
  </si>
  <si>
    <t>92167708</t>
  </si>
  <si>
    <t>TAPA PARA HEMOCATETER, SISTEMA CONECTOR</t>
  </si>
  <si>
    <t>42143901</t>
  </si>
  <si>
    <t>92143097</t>
  </si>
  <si>
    <t>DYND15207</t>
  </si>
  <si>
    <t>1005-EMB-20752</t>
  </si>
  <si>
    <t>Al 24/06/2024</t>
  </si>
  <si>
    <t>92149595</t>
  </si>
  <si>
    <t>BOLSA COLECTORA DE ORINA PARA PIERNA</t>
  </si>
  <si>
    <t>Greaturo / Greatcare</t>
  </si>
  <si>
    <t>GR-JDN-C</t>
  </si>
  <si>
    <t>EMB-CN-14-00769</t>
  </si>
  <si>
    <t>Al 28/08/2024</t>
  </si>
  <si>
    <t>92001652</t>
  </si>
  <si>
    <t>YFSR-150</t>
  </si>
  <si>
    <t>Al 10/10/2024</t>
  </si>
  <si>
    <t>PAPEL MIXTO EN ROLLO DE 15cm</t>
  </si>
  <si>
    <t>PAPEL MIXTO EN ROLLO DE 30 cm AN X 200 m</t>
  </si>
  <si>
    <t>92156194</t>
  </si>
  <si>
    <t>PAPEL CREPADO I GENERACION 50 X 50 CM</t>
  </si>
  <si>
    <t>92156254</t>
  </si>
  <si>
    <t>PAPEL CREPADO I GENERACION DE 75cmX75cm</t>
  </si>
  <si>
    <t>Jiangsu Yada Technoloy</t>
  </si>
  <si>
    <t>ZPP501</t>
  </si>
  <si>
    <t>EMB-US-19-03576</t>
  </si>
  <si>
    <t>SUJETADOR PARA TRAQUEOSTOMIA AJUSTABLE</t>
  </si>
  <si>
    <t>EMB-US-17-00276</t>
  </si>
  <si>
    <t>Al 02/02/2022</t>
  </si>
  <si>
    <t xml:space="preserve">Al03/07/2024 </t>
  </si>
  <si>
    <t>SUJETADOR PARA SONDA FOLEY AJUSTABLE</t>
  </si>
  <si>
    <t>42131707</t>
  </si>
  <si>
    <t>92153276</t>
  </si>
  <si>
    <t>MASCARILLA N95 CON FILTRO,CON BANDAS ELA</t>
  </si>
  <si>
    <t>42181723</t>
  </si>
  <si>
    <t>92190285</t>
  </si>
  <si>
    <t>PAPEL TERMOSENSIBLE P/ELECTROCARDIOGRAMA</t>
  </si>
  <si>
    <t>MEDICHART</t>
  </si>
  <si>
    <t>MCNK210140/200S</t>
  </si>
  <si>
    <t>Cure Tape</t>
  </si>
  <si>
    <t>5CM X5MM</t>
  </si>
  <si>
    <t>Paises Bajos</t>
  </si>
  <si>
    <t>VENDAJE NEUROMUSCULAR KINESIOTAPE 5CMX5M</t>
  </si>
  <si>
    <t>92155081</t>
  </si>
  <si>
    <t>PAPEL CREPADO I GENERACION DE 90CMX90CM</t>
  </si>
  <si>
    <t>42152601</t>
  </si>
  <si>
    <t>92209415</t>
  </si>
  <si>
    <t>PAPEL MIXTO GRADO MEDICO ROLLO 20CM C/IN</t>
  </si>
  <si>
    <t>42311506</t>
  </si>
  <si>
    <t>92168164</t>
  </si>
  <si>
    <t>VENDA ELASTICA DE 5cm DE ANCHO</t>
  </si>
  <si>
    <t>VENDA ELASTICA DE 15 cm DE ANCHO, MASTER</t>
  </si>
  <si>
    <t>0960301 Protec</t>
  </si>
  <si>
    <t>0960331 Protec</t>
  </si>
  <si>
    <t>SS14</t>
  </si>
  <si>
    <t>3101-EMB-19176</t>
  </si>
  <si>
    <t>Al 26/11/2023</t>
  </si>
  <si>
    <t>DYND41902</t>
  </si>
  <si>
    <t>EMB-US-19-03849</t>
  </si>
  <si>
    <t>Al 21/10/2024</t>
  </si>
  <si>
    <t>SONDA PARA ASPIRAR fr 14, DE SILICON O PVC</t>
  </si>
  <si>
    <t>42231701</t>
  </si>
  <si>
    <t>92153570</t>
  </si>
  <si>
    <t>SONDA PARA ASPIRAR fr 16, DE SILICON O P</t>
  </si>
  <si>
    <t>SS16</t>
  </si>
  <si>
    <t>EMB-CR-17-03080</t>
  </si>
  <si>
    <t>DYND41903</t>
  </si>
  <si>
    <t>3007/12/2</t>
  </si>
  <si>
    <t>EMB-EG-16-01836</t>
  </si>
  <si>
    <t>SONDA FOLEY DE SILICON, 2 VIAS, N°12</t>
  </si>
  <si>
    <t>5-10ml (SF-2WS16FR-C)</t>
  </si>
  <si>
    <t>EMB--CN-19-01998</t>
  </si>
  <si>
    <t>SONDA FOLEY DE SILICON 2 VIAS N°16</t>
  </si>
  <si>
    <t>5-10ml (SF-2WS1FR-C)</t>
  </si>
  <si>
    <t>SONDA FOLEY DE SILICON 2 VIAS N°18</t>
  </si>
  <si>
    <t>SGRX14</t>
  </si>
  <si>
    <t>SGRX16</t>
  </si>
  <si>
    <t>1005-EMB-0608</t>
  </si>
  <si>
    <t>92216506</t>
  </si>
  <si>
    <t>SONDA NASOGASTRICA N°14</t>
  </si>
  <si>
    <t>92216512</t>
  </si>
  <si>
    <t>SONDA NASOGASTRICA N°16 FR</t>
  </si>
  <si>
    <t>92166168</t>
  </si>
  <si>
    <t>SONDA GASTROSTOMIA PARA PEG 3.0cm</t>
  </si>
  <si>
    <t>Listado 4° - 2020</t>
  </si>
  <si>
    <t>BOLSA COLECTORA DE ORINA, ADULTOS,CAPAC</t>
  </si>
  <si>
    <t>Ref 136075 (un solo uso)</t>
  </si>
  <si>
    <t>MRI-0390-2019 A</t>
  </si>
  <si>
    <t>MRI-0390-2019 B</t>
  </si>
  <si>
    <t>CINTA ADHESIVA PLASTICA TRANSPARENTE</t>
  </si>
  <si>
    <t>AIRO2591</t>
  </si>
  <si>
    <t>CUBRE BOCAS DESCARTABLE DE 17,5cmDE LONG</t>
  </si>
  <si>
    <t>DYNAREX</t>
  </si>
  <si>
    <t>MAC-002A</t>
  </si>
  <si>
    <t>ESPARADRAPO FRACCIONADO DE 5cm DE ANCHO</t>
  </si>
  <si>
    <t>3267C</t>
  </si>
  <si>
    <t>1005-EMB-16142</t>
  </si>
  <si>
    <t>FILO BISTURI NO. 10</t>
  </si>
  <si>
    <t>FEATHER</t>
  </si>
  <si>
    <t>EMB-JP-1701822</t>
  </si>
  <si>
    <t>Al 08/06/2022</t>
  </si>
  <si>
    <t>KIATO + PLUS</t>
  </si>
  <si>
    <t>INDIA</t>
  </si>
  <si>
    <t>EMB-IN-19-03730</t>
  </si>
  <si>
    <t>MEDICON</t>
  </si>
  <si>
    <t>01.22.10</t>
  </si>
  <si>
    <t>EMB-DE-18-02340</t>
  </si>
  <si>
    <t>Al 09/08/2023</t>
  </si>
  <si>
    <t>01.22.11</t>
  </si>
  <si>
    <t>FILO BISTURI Nº 11</t>
  </si>
  <si>
    <t>01.22.15</t>
  </si>
  <si>
    <t>FILO BISTURÍ N°15, ESTERIL,CON BORDE AF</t>
  </si>
  <si>
    <t>GEL T 75 (Kemagel)</t>
  </si>
  <si>
    <t>EMB-EG-19-03246</t>
  </si>
  <si>
    <t>Al 17/09/2024</t>
  </si>
  <si>
    <t xml:space="preserve"> 2000060</t>
  </si>
  <si>
    <t xml:space="preserve"> 42181503</t>
  </si>
  <si>
    <t xml:space="preserve">GEL HIDROCOLOIDE,COMPUESTOS: AGUA PURIF </t>
  </si>
  <si>
    <t>DYND60601</t>
  </si>
  <si>
    <t>CANULA OROFARINGEA TIPO GUEDEL DE 40 mm</t>
  </si>
  <si>
    <t>CATETER TORACICO RECTO N°28FR</t>
  </si>
  <si>
    <t xml:space="preserve">Tri DM </t>
  </si>
  <si>
    <t>626.28</t>
  </si>
  <si>
    <t>4116-EMB-11043</t>
  </si>
  <si>
    <t>Automed Centroamerica S.A.</t>
  </si>
  <si>
    <t>WORK</t>
  </si>
  <si>
    <t>E-08</t>
  </si>
  <si>
    <t>5404-EMB-13280</t>
  </si>
  <si>
    <t>CIRCUITO PARA ANESTESIA ADULTO TUB CORRU</t>
  </si>
  <si>
    <t>SIS SUC CERRADO TIPO JACKSON PRATT 10Fr</t>
  </si>
  <si>
    <t>PAHSCO</t>
  </si>
  <si>
    <t>S55712</t>
  </si>
  <si>
    <t>5404-EMB-18433</t>
  </si>
  <si>
    <t>TUBO ENDOTRAQUEAL, BAJA PRESION 8 mm,ON</t>
  </si>
  <si>
    <t>TYPE I - ORAL /NASAL</t>
  </si>
  <si>
    <t>5404-EMB-13267</t>
  </si>
  <si>
    <t>NIPRO</t>
  </si>
  <si>
    <t>HC/NS/CS1745-B35</t>
  </si>
  <si>
    <t xml:space="preserve"> 92142120</t>
  </si>
  <si>
    <t>CUBRE ZAPATO DESCARTABLE UNITALLA</t>
  </si>
  <si>
    <t>GASA CUADROS 10X20 CM, 10 UN, RADIOPACA</t>
  </si>
  <si>
    <t>1005-EMB-968</t>
  </si>
  <si>
    <t>Biometrix Medical</t>
  </si>
  <si>
    <t>HH-R8521</t>
  </si>
  <si>
    <t>Jerusalem</t>
  </si>
  <si>
    <t>158.207</t>
  </si>
  <si>
    <t>4101-EMB-1311</t>
  </si>
  <si>
    <t>Al 03/07/2022</t>
  </si>
  <si>
    <t>CATETER INTRAVEN CUATRO LUMEN 8,5fr,20cc</t>
  </si>
  <si>
    <t>CATETER INTRAVENOSO DOBLE LUMEN 7FR</t>
  </si>
  <si>
    <t>HK-7020</t>
  </si>
  <si>
    <t>5113-EMB-16572</t>
  </si>
  <si>
    <t>6203.242</t>
  </si>
  <si>
    <t>EMB-CO-16-01922</t>
  </si>
  <si>
    <t>Al 18/06/2021</t>
  </si>
  <si>
    <t>Especialistas en Esterilización y Envase</t>
  </si>
  <si>
    <t>PAR809D</t>
  </si>
  <si>
    <t>BOLSA PAPEL P/ESTERILIZAR 13cm X 25.5cm</t>
  </si>
  <si>
    <t>Don Joy</t>
  </si>
  <si>
    <t>11-1381-4</t>
  </si>
  <si>
    <t>OH-001</t>
  </si>
  <si>
    <t>COLLAR THOMAS PEQUEÑO, MATERIAL SEMIRIGI</t>
  </si>
  <si>
    <t>COLLAR DE THOMAS MEDIANO,MATERI SEMIRIGI</t>
  </si>
  <si>
    <t>COLLAR THOMAS GRANDE, MATERIAL SEMIRIGID</t>
  </si>
  <si>
    <t>COLLAR TIPO FILADELFIA, MEDIANO 33- 38</t>
  </si>
  <si>
    <t>OH-005</t>
  </si>
  <si>
    <t>RODILLERA ELASTICA GRANDE</t>
  </si>
  <si>
    <t>BBE 03 (L)</t>
  </si>
  <si>
    <t>RODILLERA ELASTICA MEDIANA</t>
  </si>
  <si>
    <t>BBE 03 (M)</t>
  </si>
  <si>
    <t>TOBILLERA ELASTICA GRANDE</t>
  </si>
  <si>
    <t>ES-901</t>
  </si>
  <si>
    <t>FERULA ARTICULADA DE CODO DERECHO</t>
  </si>
  <si>
    <t>FERULA ARTICULADA DE CODO IZQUIERDO</t>
  </si>
  <si>
    <t>C202 (derecha)</t>
  </si>
  <si>
    <t>C202  (izquierda)</t>
  </si>
  <si>
    <t>RELLENO PARA YESO DE 7.5cm X 270cmX2,5mm</t>
  </si>
  <si>
    <t>Cast 7527</t>
  </si>
  <si>
    <t>71467-01</t>
  </si>
  <si>
    <t>Bolsa 16404     Parche 14604</t>
  </si>
  <si>
    <t>Comercializadora Médica Centroamericana (COMECEN)</t>
  </si>
  <si>
    <t>Al 26/8/2024</t>
  </si>
  <si>
    <t>Al  07/03/2022</t>
  </si>
  <si>
    <t>Código Descontinuado de fábrica hasta nuevo aviso</t>
  </si>
  <si>
    <t>1005-EMB-4214</t>
  </si>
  <si>
    <t>EMB-US-19-03772</t>
  </si>
  <si>
    <t>YFSR-075</t>
  </si>
  <si>
    <t>ESTADO</t>
  </si>
  <si>
    <t>ACTIVA</t>
  </si>
  <si>
    <t>Al 18/11/2024</t>
  </si>
  <si>
    <t>EMB-DE-19-04497</t>
  </si>
  <si>
    <t xml:space="preserve">ESTADO </t>
  </si>
  <si>
    <t xml:space="preserve">ACTIVA </t>
  </si>
  <si>
    <t>CLASE 1</t>
  </si>
  <si>
    <t>EMB-US-19-02434</t>
  </si>
  <si>
    <t>EMB-US-20-00321</t>
  </si>
  <si>
    <t>Al 04/02/2025</t>
  </si>
  <si>
    <t>Excluida  de la LOII</t>
  </si>
  <si>
    <t>Al 10/12/2025</t>
  </si>
  <si>
    <t>No van a distribuir DUKAL</t>
  </si>
  <si>
    <t>Al 24/09/2024</t>
  </si>
  <si>
    <t>Al 18/05/2025</t>
  </si>
  <si>
    <t>Al 08/01/ 2022</t>
  </si>
  <si>
    <t>Al 29/01/ 2025</t>
  </si>
  <si>
    <t>Al 28/01/2026</t>
  </si>
  <si>
    <t>Exonerada por el Ministerio de Salud</t>
  </si>
  <si>
    <t>Al 19/05/2025</t>
  </si>
  <si>
    <t>Al 22/04/2021</t>
  </si>
  <si>
    <t>Al 31/12/2022</t>
  </si>
  <si>
    <t>Al 16/08/2024</t>
  </si>
  <si>
    <t>120BADMF36</t>
  </si>
  <si>
    <t>Al 23/08/2024</t>
  </si>
  <si>
    <t>Al 10/02/2025</t>
  </si>
  <si>
    <t>Al 03/02/2025</t>
  </si>
  <si>
    <t>Al 05/02/2026</t>
  </si>
  <si>
    <t>Al 11/02/2026</t>
  </si>
  <si>
    <t>Al 4 de marzo 2024</t>
  </si>
  <si>
    <t>Al 09/09/2025</t>
  </si>
  <si>
    <t>EMB-MY-20-02276</t>
  </si>
  <si>
    <t>Al 18/08/2025</t>
  </si>
  <si>
    <t>No distribuye marca Halyard</t>
  </si>
  <si>
    <t xml:space="preserve">No distribuye marca MEDLINE
</t>
  </si>
  <si>
    <t>Al 24/11/2025</t>
  </si>
  <si>
    <t>Al 13/08/2023                       Al 20/07/2023</t>
  </si>
  <si>
    <t xml:space="preserve">INACTIVA </t>
  </si>
  <si>
    <t>INACTIVA</t>
  </si>
  <si>
    <t>CEDINS-00388-2021 No cumple</t>
  </si>
  <si>
    <t>Debe ser atendido por medicamentos por tipo de registro</t>
  </si>
  <si>
    <t>PROTEXIS /Cardinal Health</t>
  </si>
  <si>
    <t>PROTEXIS   /Cardinal Health</t>
  </si>
  <si>
    <t>EMB-US-19-04532</t>
  </si>
  <si>
    <t>EMB-US-19-03819</t>
  </si>
  <si>
    <t>Al 16/10/2024</t>
  </si>
  <si>
    <t>EMB en proceso de renovación</t>
  </si>
  <si>
    <t>EMB-US-19-04154</t>
  </si>
  <si>
    <t xml:space="preserve">  Al  04/11/2024</t>
  </si>
  <si>
    <t>Al 6/1/2026</t>
  </si>
  <si>
    <t>Al 30/09/2022</t>
  </si>
  <si>
    <t xml:space="preserve"> Al 30/05/2021</t>
  </si>
  <si>
    <t>EMB-CN-18-00291</t>
  </si>
  <si>
    <t>Al 13/07/2025</t>
  </si>
  <si>
    <t>EMB-CN-20-01927</t>
  </si>
  <si>
    <t>Al 29/01/2023</t>
  </si>
  <si>
    <t>Al 13/01/2026</t>
  </si>
  <si>
    <t>Se trasladan a Medicamentos</t>
  </si>
  <si>
    <t>Al 04/11/2024</t>
  </si>
  <si>
    <t>EMB-US-19-04158</t>
  </si>
  <si>
    <t>EMB-US-15-01851 / EMB-US-15-00945</t>
  </si>
  <si>
    <t>EMB-US-15-00763</t>
  </si>
  <si>
    <t>Al 27/03/2025 /04/12/2024</t>
  </si>
  <si>
    <t>Al 04/12/2024</t>
  </si>
  <si>
    <t>Al 06/01/2025</t>
  </si>
  <si>
    <t>5404-EMB-14207</t>
  </si>
  <si>
    <t>MRI-0001-2021</t>
  </si>
  <si>
    <t>MRI-0002-2021</t>
  </si>
  <si>
    <t>MRI-0003-2021</t>
  </si>
  <si>
    <t>MRI-0004-2021</t>
  </si>
  <si>
    <t>MRI-0005-2021</t>
  </si>
  <si>
    <t>MRI-0006-2021</t>
  </si>
  <si>
    <t>MRI-0007-2021</t>
  </si>
  <si>
    <t>MRI-0008-2021</t>
  </si>
  <si>
    <t>MRI-0009-2021</t>
  </si>
  <si>
    <t>MRI-0010-2021</t>
  </si>
  <si>
    <t>MRI-0011-2021</t>
  </si>
  <si>
    <t>MRI-0012-2021</t>
  </si>
  <si>
    <t>MRI-0013-2021</t>
  </si>
  <si>
    <t>MRI-0014-2021</t>
  </si>
  <si>
    <t>MRI-0015-2021</t>
  </si>
  <si>
    <t>MRI-0016-2021</t>
  </si>
  <si>
    <t>MRI-0017-2021</t>
  </si>
  <si>
    <t>MRI-0018-2021</t>
  </si>
  <si>
    <t>MRI-0019-2021</t>
  </si>
  <si>
    <t>MRI-0020-2021</t>
  </si>
  <si>
    <t>MRI-0021-2021</t>
  </si>
  <si>
    <t>MRI-0022-2021</t>
  </si>
  <si>
    <t>MRI-0023-2021</t>
  </si>
  <si>
    <t>MRI-0024-2021</t>
  </si>
  <si>
    <t>MRI-0025-2021</t>
  </si>
  <si>
    <t>MRI-0026-2021</t>
  </si>
  <si>
    <t>MRI-0027-2021</t>
  </si>
  <si>
    <t>MRI-0028-2021</t>
  </si>
  <si>
    <t>MASCARILLA REINHALACION PARCIAL PEDIATR</t>
  </si>
  <si>
    <t>Airlife</t>
  </si>
  <si>
    <t>N°001268</t>
  </si>
  <si>
    <t>EMB-US-20-02440</t>
  </si>
  <si>
    <t>Al 15/09/2025</t>
  </si>
  <si>
    <t>MASCARILLA C/ALMOHADILLA INFLABLE N°5</t>
  </si>
  <si>
    <t>TUOREN</t>
  </si>
  <si>
    <t>Inflable Model #5</t>
  </si>
  <si>
    <t>EMB-CN-18-02991</t>
  </si>
  <si>
    <t>Al 17/09/2023</t>
  </si>
  <si>
    <t>E&amp;A Importaciones Médicas S.A</t>
  </si>
  <si>
    <t>CANACK</t>
  </si>
  <si>
    <t>Cdo. AMP5 / MASCARA PVC de Anestesia 5</t>
  </si>
  <si>
    <t>EMB-CN-16-01025</t>
  </si>
  <si>
    <t>Al 06/04/2021</t>
  </si>
  <si>
    <t>MASCARILL LARIN OROGASTRI N5 (TIPO SUPRE</t>
  </si>
  <si>
    <t>SIZE #5,0</t>
  </si>
  <si>
    <t>EMB-CN-19-03929</t>
  </si>
  <si>
    <t>MASCARILLA LARINGEA OROGASTRICO,PESO 50</t>
  </si>
  <si>
    <t>SIZE #4,0</t>
  </si>
  <si>
    <t>CATETER VENOSO TRIPLE LUMEN 7fr,(14AL18G</t>
  </si>
  <si>
    <t>6209.252</t>
  </si>
  <si>
    <t>MDSM611950</t>
  </si>
  <si>
    <t>EMB-US-19-03918</t>
  </si>
  <si>
    <t>Al 26/01/2026</t>
  </si>
  <si>
    <t>1005-EMB-199965</t>
  </si>
  <si>
    <t>Al 11/03/2024</t>
  </si>
  <si>
    <t>DORMO</t>
  </si>
  <si>
    <t>SF-36</t>
  </si>
  <si>
    <t>EMB-ES-20-02438</t>
  </si>
  <si>
    <t>AL 15/09/2025</t>
  </si>
  <si>
    <t xml:space="preserve"> ELECTRODO PARA MONITOREO CARDIORESPIRATORIO AUTOADHESIBLE</t>
  </si>
  <si>
    <t>CANULA OROFARINGEA TIPO GUEDEL 100mm</t>
  </si>
  <si>
    <t xml:space="preserve"> #4 </t>
  </si>
  <si>
    <t>EMB-CN-18-02993</t>
  </si>
  <si>
    <t>AGUJ EPIDUR TIP TUOHY, N°18X8,89cm(3 1/2</t>
  </si>
  <si>
    <t>EPIMED</t>
  </si>
  <si>
    <t>125-1835T</t>
  </si>
  <si>
    <t>1005-EMB-22658</t>
  </si>
  <si>
    <t>AGUJ EPIDUR TIP TUOHY,N°22 X 8,89 (3½ Pu</t>
  </si>
  <si>
    <t>125-2235T</t>
  </si>
  <si>
    <t>N°001185-74</t>
  </si>
  <si>
    <t xml:space="preserve">AGUJA SONOGRAFICA (ECOGRÁFICA) BLOQUEO DE NERVIO DE 22 G X 50 mm, </t>
  </si>
  <si>
    <t>Transglobal Medical S.A.</t>
  </si>
  <si>
    <t>EMB-EG-16-01554</t>
  </si>
  <si>
    <t xml:space="preserve"> LLAVE DE TRES VÍAS, CUERPO DE POLICARBO</t>
  </si>
  <si>
    <t>N°001185-71</t>
  </si>
  <si>
    <t xml:space="preserve"> 	AGUJA BLOQUEO NERVIO SONOGRAFICA DE 21G O 22G X 85mm (-5 mm</t>
  </si>
  <si>
    <t>Laboratoris RYMCO</t>
  </si>
  <si>
    <t>HEALTH INTERNATIONAL CORPORATION</t>
  </si>
  <si>
    <t>A-14-04160-N</t>
  </si>
  <si>
    <t>EMB-US-18-00798</t>
  </si>
  <si>
    <t>Al 07/03/2023</t>
  </si>
  <si>
    <t>KIT CATETER VENOSO PERIFERICO CENTR 4Fr</t>
  </si>
  <si>
    <t>HCSU4514</t>
  </si>
  <si>
    <t>EMB-US-18-04096</t>
  </si>
  <si>
    <t>Al 10/12/2023</t>
  </si>
  <si>
    <t>N° 001366</t>
  </si>
  <si>
    <t>EMB-US-20-00297</t>
  </si>
  <si>
    <t xml:space="preserve">NOVAMED </t>
  </si>
  <si>
    <t>VENOSAN 6000</t>
  </si>
  <si>
    <t>BR6201103</t>
  </si>
  <si>
    <t>La Polonesa SRL</t>
  </si>
  <si>
    <t>862PADM3A29</t>
  </si>
  <si>
    <t>Al 06/05/2024</t>
  </si>
  <si>
    <t>Medi Varic</t>
  </si>
  <si>
    <t>1233P0208</t>
  </si>
  <si>
    <t>Al 23/03/2026</t>
  </si>
  <si>
    <t>MEDIA/COMPRESION DEBAJO RODILLA TALLA M</t>
  </si>
  <si>
    <t>MRI-0030-2021</t>
  </si>
  <si>
    <t>MRI-0029-2021</t>
  </si>
  <si>
    <t>MRI-0031-2021</t>
  </si>
  <si>
    <t>MRI-0032-2021</t>
  </si>
  <si>
    <t>MRI-0033-2021</t>
  </si>
  <si>
    <t>MRI-0034-2021</t>
  </si>
  <si>
    <t>MRI-0035-2021</t>
  </si>
  <si>
    <t>MRI-0036-2021</t>
  </si>
  <si>
    <t>MRI-0037-2021</t>
  </si>
  <si>
    <t>MRI-0038-2021</t>
  </si>
  <si>
    <t>MRI-0039-2021</t>
  </si>
  <si>
    <t>MRI-0040-2021</t>
  </si>
  <si>
    <t>MRI-0041-2021</t>
  </si>
  <si>
    <t>MRI-0042-2021</t>
  </si>
  <si>
    <t>MRI-0043-2021</t>
  </si>
  <si>
    <t>MRI-0044-2021</t>
  </si>
  <si>
    <t>MRI-0045-2021</t>
  </si>
  <si>
    <t>MRI-0046-2021</t>
  </si>
  <si>
    <t>MRI-0047-2021</t>
  </si>
  <si>
    <t>MRI-0048-2021</t>
  </si>
  <si>
    <t>MRI-0049-2021</t>
  </si>
  <si>
    <t>MRI-0050-2021</t>
  </si>
  <si>
    <t>MRI-0051-2021</t>
  </si>
  <si>
    <t>MRI-0052-2021</t>
  </si>
  <si>
    <t>MRI-0053-2021</t>
  </si>
  <si>
    <t>MRI-0054-2021</t>
  </si>
  <si>
    <t>MRI-0055-2021</t>
  </si>
  <si>
    <t>MRI-0056-2021</t>
  </si>
  <si>
    <t>MRI-0057-2021</t>
  </si>
  <si>
    <t>MRI-0058-2021</t>
  </si>
  <si>
    <t>II Llamado 2021</t>
  </si>
  <si>
    <t>I Llamado 2021</t>
  </si>
  <si>
    <t>BR6201104</t>
  </si>
  <si>
    <t>972AADG3U66</t>
  </si>
  <si>
    <t>1233P0304</t>
  </si>
  <si>
    <t>MEDIA COMPRESIÓN HASTA LA RODILLA,TALL L</t>
  </si>
  <si>
    <t>MEDIA/COMPRESION DEBAJO RODILLA TALLA XL</t>
  </si>
  <si>
    <t>282SADGG3U76</t>
  </si>
  <si>
    <t>1233P0404</t>
  </si>
  <si>
    <t>ULTRALINE</t>
  </si>
  <si>
    <t>BM41011</t>
  </si>
  <si>
    <t>1233P0108</t>
  </si>
  <si>
    <t>972AADP3U66</t>
  </si>
  <si>
    <t>MEDIA/COMPRESION DEBAJO RODILLA TALLA S</t>
  </si>
  <si>
    <t>BG41611</t>
  </si>
  <si>
    <t>5232P0108</t>
  </si>
  <si>
    <t>MEDIA DE COMPRESION HASTA MUSLO TALLA S</t>
  </si>
  <si>
    <t>ESPUMA IMPREGNADA DE JABON,SECO HIPOALER</t>
  </si>
  <si>
    <t>Dispofoam one aloe vera</t>
  </si>
  <si>
    <t>N°0005405A</t>
  </si>
  <si>
    <t>C-ES-20-02240</t>
  </si>
  <si>
    <t>Al 02/06/2025</t>
  </si>
  <si>
    <t>Medi Express</t>
  </si>
  <si>
    <t>MEDI-PLAST</t>
  </si>
  <si>
    <t>BK-S6X9INCH</t>
  </si>
  <si>
    <t>Al 17/11/2026</t>
  </si>
  <si>
    <t>BOLSA PARA TRASLADO MUESTRAS 15CM X 23CM</t>
  </si>
  <si>
    <t xml:space="preserve">Sinergia Imágenes Médicina Tecnología S.A </t>
  </si>
  <si>
    <t>Rossmax Swiss Gmnh</t>
  </si>
  <si>
    <t>AS175</t>
  </si>
  <si>
    <t>EMB-CH-20-01139</t>
  </si>
  <si>
    <t>Al 11/05/2025</t>
  </si>
  <si>
    <t>Al 04/09/2022</t>
  </si>
  <si>
    <t>N°001362</t>
  </si>
  <si>
    <t>MASCARILLA PARA OXIGENOTERAPIA CON RESER</t>
  </si>
  <si>
    <t>N°002435</t>
  </si>
  <si>
    <t>NEBULIZADOR CON PIPETA, PARTICULA ULTRA</t>
  </si>
  <si>
    <t>YSIS-V</t>
  </si>
  <si>
    <t>CHEMDYE</t>
  </si>
  <si>
    <t>CD-29</t>
  </si>
  <si>
    <t>Argentina</t>
  </si>
  <si>
    <t>INDICADOR QUIMICO CLASE IV PARA VAPOR</t>
  </si>
  <si>
    <t>MEDIAS DE COMPRESIÓN A LA RODILLA TALL M</t>
  </si>
  <si>
    <t>282SADM3U76</t>
  </si>
  <si>
    <t>1123P0201</t>
  </si>
  <si>
    <t>Inmovilizador de Rodilla Talla M IR-6002/3</t>
  </si>
  <si>
    <t>KAMEX INTERNATIONAL</t>
  </si>
  <si>
    <t xml:space="preserve"> INMOVILIZADOR DE RODILLA TALLA M, ACOLC</t>
  </si>
  <si>
    <t>INMOVILIZADOR DE RODILLA TALLA L,ACOLCHA</t>
  </si>
  <si>
    <t>Inmovilizador de Rodilla Talla L IR-6002/4</t>
  </si>
  <si>
    <t>Inmovilizador de Rodilla Talla XL IR-6002/5</t>
  </si>
  <si>
    <t>INMOVILIZADOR DE RODILLA TALLA XL</t>
  </si>
  <si>
    <t>Imarhos S.A</t>
  </si>
  <si>
    <t>Code N°1000-010</t>
  </si>
  <si>
    <t>SQ Surqui</t>
  </si>
  <si>
    <t>BL-ST02-075-000025 Poliester</t>
  </si>
  <si>
    <t>BL-ST01-075-000025- Algodón</t>
  </si>
  <si>
    <t>MDT221203</t>
  </si>
  <si>
    <t>ESTOQUINETA 7.5 cm DE ANCHO</t>
  </si>
  <si>
    <t>BASTONES 1 PUNTO AJUSTABLE, CONSTRUIDO E</t>
  </si>
  <si>
    <t>BT763</t>
  </si>
  <si>
    <t>BT373</t>
  </si>
  <si>
    <t xml:space="preserve">KX MEDICAL </t>
  </si>
  <si>
    <t>KE011US</t>
  </si>
  <si>
    <t>RODILLERA ESTABILIZADORA ROTULA TALLA S</t>
  </si>
  <si>
    <t>ES-796</t>
  </si>
  <si>
    <t>RODILLERA ESTABILIZADORA ROTULA TALLA M</t>
  </si>
  <si>
    <t>81-82397</t>
  </si>
  <si>
    <t>RODILLERA ESTABILIZADORA ROTULA TALLA L</t>
  </si>
  <si>
    <t>81-82398</t>
  </si>
  <si>
    <t>RODILLERA ESTABILIZADORA ROTULA TALLA XL</t>
  </si>
  <si>
    <t>MRI-0059-2021</t>
  </si>
  <si>
    <t>MRI-0060-2021</t>
  </si>
  <si>
    <t>MRI-0061-2021</t>
  </si>
  <si>
    <t>MRI-0062-2021</t>
  </si>
  <si>
    <t>MRI-0063-2021</t>
  </si>
  <si>
    <t>MRI-0064-2021</t>
  </si>
  <si>
    <t>MRI-0065-2021</t>
  </si>
  <si>
    <t>MRI-0066-2021</t>
  </si>
  <si>
    <t>MRI-0067-2021</t>
  </si>
  <si>
    <t>MRI-0068-2021</t>
  </si>
  <si>
    <t>MRI-0069-2021</t>
  </si>
  <si>
    <t>MRI-0070-2021</t>
  </si>
  <si>
    <t>MRI-0071-2021</t>
  </si>
  <si>
    <t>MRI-0072-2021</t>
  </si>
  <si>
    <t>MRI-0073-2021</t>
  </si>
  <si>
    <t>MRI-0074-2021</t>
  </si>
  <si>
    <t>MRI-0075-2021</t>
  </si>
  <si>
    <t>MRI-0076-2021</t>
  </si>
  <si>
    <t>MRI-0077-2021</t>
  </si>
  <si>
    <t>MRI-0078-2021</t>
  </si>
  <si>
    <t>MRI-0079-2021</t>
  </si>
  <si>
    <t>MRI-0080-2021</t>
  </si>
  <si>
    <t>MRI-0081-2021</t>
  </si>
  <si>
    <t>MRI-0082-2021</t>
  </si>
  <si>
    <t>MRI-0083-2021</t>
  </si>
  <si>
    <t>MRI-0084-2021</t>
  </si>
  <si>
    <t>MRI-0085-2021</t>
  </si>
  <si>
    <t>MRI-0086-2021</t>
  </si>
  <si>
    <t>MRI-0087-2021</t>
  </si>
  <si>
    <t>MRI-0088-2021</t>
  </si>
  <si>
    <t>MRI-0089-2021</t>
  </si>
  <si>
    <t>MRI-0090-2021</t>
  </si>
  <si>
    <t>MRI-0091-2021</t>
  </si>
  <si>
    <t>MRI-0092-2021</t>
  </si>
  <si>
    <t>MRI-0093-2021</t>
  </si>
  <si>
    <t>MRI-0094-2021</t>
  </si>
  <si>
    <t>MRI-0095-2021</t>
  </si>
  <si>
    <t>MRI-0096-2021</t>
  </si>
  <si>
    <t>MRI-0097-2021</t>
  </si>
  <si>
    <t>MRI-0098-2021</t>
  </si>
  <si>
    <t>MRI-0099-2021</t>
  </si>
  <si>
    <t>MRI-0100-2021</t>
  </si>
  <si>
    <t>PRIMEDICAL S.A.</t>
  </si>
  <si>
    <t>Farmactive Alginato</t>
  </si>
  <si>
    <t>4122-EMB-11368</t>
  </si>
  <si>
    <t>Al 11/08/2025</t>
  </si>
  <si>
    <t>Safe N Simple</t>
  </si>
  <si>
    <t>SNS50712</t>
  </si>
  <si>
    <t>EMB-US-19-02261</t>
  </si>
  <si>
    <t>Al 15/07/2024</t>
  </si>
  <si>
    <t>APOSITO FIBRA ALGUINATO CA Y Na 2g MECHA</t>
  </si>
  <si>
    <t>SNS50702</t>
  </si>
  <si>
    <t>APOSITO FIBRA ALGIN CALCIO Y SODIO 5X5CM</t>
  </si>
  <si>
    <t>APLICADORES DE MADERA,TAMAÑO 15 cm LAR</t>
  </si>
  <si>
    <t>MPR-93012</t>
  </si>
  <si>
    <t>CHINA/USA</t>
  </si>
  <si>
    <t>6000-001</t>
  </si>
  <si>
    <t>CHINA</t>
  </si>
  <si>
    <t>AC5304</t>
  </si>
  <si>
    <t>EMB-CR-20-01109</t>
  </si>
  <si>
    <t>Al 06/05/2025</t>
  </si>
  <si>
    <t>SNS50704</t>
  </si>
  <si>
    <t>APOSITO FIBRA ALG CALCIO Y SODIO 10X10cm</t>
  </si>
  <si>
    <t>APOSITO DE ALGODON PARA OJOS (5cm X 7cm)</t>
  </si>
  <si>
    <t>Med+s Medical Solutions</t>
  </si>
  <si>
    <t>Farmapore Oculari</t>
  </si>
  <si>
    <t>Protectfilm Transparente</t>
  </si>
  <si>
    <t>APOSITO TRANSPARENTE AUTOADHESIVO 9 X14</t>
  </si>
  <si>
    <t>APOSIT OCLU EXTRAFINO MATR ELAST 10X10CM</t>
  </si>
  <si>
    <t>Farmactive Hydro</t>
  </si>
  <si>
    <t>4122-EMB-11367</t>
  </si>
  <si>
    <t>SNS55404</t>
  </si>
  <si>
    <t>EMB-US-19-02259</t>
  </si>
  <si>
    <t>APÓSITO SEMIOCLUS.GRUESO PARA MATRI 15cm</t>
  </si>
  <si>
    <t>MPR-65055</t>
  </si>
  <si>
    <t>EMB-US-18-03069</t>
  </si>
  <si>
    <t>SanaCare Medical C.R. Ltda</t>
  </si>
  <si>
    <t>PROTEXIS</t>
  </si>
  <si>
    <t>2D72N70X</t>
  </si>
  <si>
    <t>2D72N65X</t>
  </si>
  <si>
    <t>SQ</t>
  </si>
  <si>
    <t>SS-OTGA-038-0000-001</t>
  </si>
  <si>
    <t>Al 03/03/2023</t>
  </si>
  <si>
    <t>4000-002</t>
  </si>
  <si>
    <t>ASPEN</t>
  </si>
  <si>
    <t>EMB-US-17-00334</t>
  </si>
  <si>
    <t>Al 03/02/2022</t>
  </si>
  <si>
    <t>BLAYCO</t>
  </si>
  <si>
    <t>RQ-01 (TCH02)</t>
  </si>
  <si>
    <t>TUBO DE ASPIRACION CON CONECTOR YANKAHU</t>
  </si>
  <si>
    <t>DYND50137</t>
  </si>
  <si>
    <t>EMB-US-19-03634</t>
  </si>
  <si>
    <t>CONEXION DE SUERO 90 cm ( EXTENSION)</t>
  </si>
  <si>
    <t xml:space="preserve"> MEDICAL SUPPLIES C.R. S. A</t>
  </si>
  <si>
    <t>Veno-ext-de Gothaplast</t>
  </si>
  <si>
    <t>Equipo de extensión de anestesia</t>
  </si>
  <si>
    <t>EMB-CO-19-02103</t>
  </si>
  <si>
    <t>HC Medical Solution S.A.</t>
  </si>
  <si>
    <t>HEALTH</t>
  </si>
  <si>
    <t>J-0213</t>
  </si>
  <si>
    <t>EMB-CN-16-022953</t>
  </si>
  <si>
    <t>Al 30/03/2021</t>
  </si>
  <si>
    <t>Al 06/06/2026</t>
  </si>
  <si>
    <t xml:space="preserve"> BOLSA COLECTORA DE ORINA, ADULTOS, CAPACIDAD 2000 ml</t>
  </si>
  <si>
    <t>II Tipe 2000ml (UB-2LCS (LA)</t>
  </si>
  <si>
    <t>EMB-CN-20-00252</t>
  </si>
  <si>
    <t>Al 27/01/2025</t>
  </si>
  <si>
    <t>BIRD &amp; CRONIN</t>
  </si>
  <si>
    <t>08148216</t>
  </si>
  <si>
    <t>EMB-US-16-03112</t>
  </si>
  <si>
    <t>Al 15/10/2021</t>
  </si>
  <si>
    <t>Deme Tech</t>
  </si>
  <si>
    <t>DT-N95-CH</t>
  </si>
  <si>
    <t xml:space="preserve">ABBA CARE MEDICAL S.A. </t>
  </si>
  <si>
    <t>BD125X/1</t>
  </si>
  <si>
    <t>PRUEBA DE BOWIE-DICK (VAPOR)</t>
  </si>
  <si>
    <t>AirLife</t>
  </si>
  <si>
    <t>EMB-US-20-02432</t>
  </si>
  <si>
    <t>Al 10/09/2025</t>
  </si>
  <si>
    <t>Well Lead Medical</t>
  </si>
  <si>
    <t>EMB-CN-16-01919</t>
  </si>
  <si>
    <t xml:space="preserve">Well Lead Medical </t>
  </si>
  <si>
    <t>5-10ml (SF-2WS12FR-C</t>
  </si>
  <si>
    <t>EMB-CN-19-01998</t>
  </si>
  <si>
    <t>12FR</t>
  </si>
  <si>
    <t>5405-EMB-7131</t>
  </si>
  <si>
    <t>Al 27/03/2024</t>
  </si>
  <si>
    <t>3007-16-2</t>
  </si>
  <si>
    <t>3007-18-2</t>
  </si>
  <si>
    <t xml:space="preserve">Corporación Sandoval y Sandoval </t>
  </si>
  <si>
    <t>AL 13/10/2021</t>
  </si>
  <si>
    <t>SOND DRENAJ URINAR CALIB 22 fr,FOLE 3 VI</t>
  </si>
  <si>
    <t>APOSITO CARBON ACTIVADO C/IONES PLATA</t>
  </si>
  <si>
    <t>Pharmaplast</t>
  </si>
  <si>
    <t>VILOCAG 100100</t>
  </si>
  <si>
    <t>EMB-EG-15-03512</t>
  </si>
  <si>
    <t>Al 04/01/2026</t>
  </si>
  <si>
    <t>MPR-90611</t>
  </si>
  <si>
    <t>EMB-US-18-02422</t>
  </si>
  <si>
    <t>PASTA PROTECTORA DE PIEL BASE HIDROCOLOI</t>
  </si>
  <si>
    <t>SNS90502</t>
  </si>
  <si>
    <t>EMB-US-19-04865</t>
  </si>
  <si>
    <t>Al 18/2/2025</t>
  </si>
  <si>
    <t>Al  04/03/2026</t>
  </si>
  <si>
    <t xml:space="preserve"> EMB-MX-16-00295 </t>
  </si>
  <si>
    <t>MRI-0101-2021</t>
  </si>
  <si>
    <t>MRI-0102-2021</t>
  </si>
  <si>
    <t>MRI-0103-2021</t>
  </si>
  <si>
    <t>MRI-0104-2021</t>
  </si>
  <si>
    <t>MRI-0105-2021</t>
  </si>
  <si>
    <t>MRI-0106-2021</t>
  </si>
  <si>
    <t>MRI-0107-2021</t>
  </si>
  <si>
    <t>MRI-0108-2021</t>
  </si>
  <si>
    <t>MRI-0109-2021</t>
  </si>
  <si>
    <t>MRI-0110-2021</t>
  </si>
  <si>
    <t xml:space="preserve"> Clase 1  </t>
  </si>
  <si>
    <t>MRI-0111-2021</t>
  </si>
  <si>
    <t>#000</t>
  </si>
  <si>
    <t xml:space="preserve"> EMB-CN-18-02993</t>
  </si>
  <si>
    <t>COMPRESA QUIRURGICA 1.27(½p)X1.27(½p)cm</t>
  </si>
  <si>
    <t>COMPRES QUIRURG 1.27(½)X3.81(1½) (COTONO</t>
  </si>
  <si>
    <t>TUBO ENDOBRONQUIAL BRONQUIO IZQUIER 35mm</t>
  </si>
  <si>
    <t>WELL LEAD</t>
  </si>
  <si>
    <t>EMB-CN-16-02240</t>
  </si>
  <si>
    <t>TUBO ENDOBRONQUIAL BRONQUIO IZQ 37mm</t>
  </si>
  <si>
    <t>TUBO ENDOTRAQ 7.5mm TRANSPARENTE C/BALON</t>
  </si>
  <si>
    <t>Biometrix</t>
  </si>
  <si>
    <t>HH-8520</t>
  </si>
  <si>
    <t xml:space="preserve">Jerusalum </t>
  </si>
  <si>
    <t>Al 27/08/2023</t>
  </si>
  <si>
    <t>HK-R7021</t>
  </si>
  <si>
    <t>EMB-IL-20-03098</t>
  </si>
  <si>
    <t>Al 19/11/2025</t>
  </si>
  <si>
    <t>Self-Seal Sterilization Pouhes</t>
  </si>
  <si>
    <t xml:space="preserve">N°03.6005 
</t>
  </si>
  <si>
    <t>CINTA CONTROL ESTERIZACION A VAPOR</t>
  </si>
  <si>
    <t>STERICLIN</t>
  </si>
  <si>
    <t>3FKLB410102</t>
  </si>
  <si>
    <t>STERIVIC</t>
  </si>
  <si>
    <t>SVST-1950</t>
  </si>
  <si>
    <t>CONTROL BIOLÓGIC PREVAC,LECTURA SUPERRAP</t>
  </si>
  <si>
    <t>BIONOVA</t>
  </si>
  <si>
    <t>BT224</t>
  </si>
  <si>
    <t>EMB-AR-20-02376</t>
  </si>
  <si>
    <t>Al 03/09/2025</t>
  </si>
  <si>
    <t>TIRA REACTIVA PARA ANALISIS DE GLUCOSA</t>
  </si>
  <si>
    <t xml:space="preserve"> Nipro Medical</t>
  </si>
  <si>
    <t>324104 (Premier)</t>
  </si>
  <si>
    <t>Corea del Sur</t>
  </si>
  <si>
    <t xml:space="preserve">EMB-KR-19-04982
</t>
  </si>
  <si>
    <t>Equitrón</t>
  </si>
  <si>
    <t>Accu-Chek Instant</t>
  </si>
  <si>
    <t>N°07819382</t>
  </si>
  <si>
    <t>EMB-DE-18-00148</t>
  </si>
  <si>
    <t>Al 18/01/2023</t>
  </si>
  <si>
    <t>CONCENTRADO(DESINFECTANTE),BASE DE AMONI</t>
  </si>
  <si>
    <t>LEMEN de Costa Rica</t>
  </si>
  <si>
    <t>VIREX II 256</t>
  </si>
  <si>
    <t>SKU 3062769</t>
  </si>
  <si>
    <t>QH-20-00555</t>
  </si>
  <si>
    <t>Al 19/12/2024</t>
  </si>
  <si>
    <t>Bota Ortop Inmov Talla L, Est-086/3</t>
  </si>
  <si>
    <t>Rodillera Elástica Grande, ACE802/3</t>
  </si>
  <si>
    <t>Rodillera Elástica Grande, ACE802/2</t>
  </si>
  <si>
    <t>CUELLO BLANDO CERVICAL TALLA L</t>
  </si>
  <si>
    <t>ORT13100L</t>
  </si>
  <si>
    <t>Vietan</t>
  </si>
  <si>
    <t>FERULA ALUMINIO MALEABLE</t>
  </si>
  <si>
    <t>Alumafoam</t>
  </si>
  <si>
    <t>BeneCare Medical</t>
  </si>
  <si>
    <t>SUP3</t>
  </si>
  <si>
    <t>MRI-0112-2021</t>
  </si>
  <si>
    <t>MRI-0113-2021</t>
  </si>
  <si>
    <t>MRI-0114-2021</t>
  </si>
  <si>
    <t>MRI-0115-2021</t>
  </si>
  <si>
    <t>MRI-0116-2021</t>
  </si>
  <si>
    <t>MRI-0117-2021</t>
  </si>
  <si>
    <t>MRI-0118-2021</t>
  </si>
  <si>
    <t>MRI-0119-2021</t>
  </si>
  <si>
    <t>MRI-0120-2021</t>
  </si>
  <si>
    <t>MRI-0121-2021</t>
  </si>
  <si>
    <t>MRI-0122-2021</t>
  </si>
  <si>
    <t>EMB en renovacion</t>
  </si>
  <si>
    <t>Al 06/05/2026</t>
  </si>
  <si>
    <t>EMB-EG-16-01521</t>
  </si>
  <si>
    <t>EMB-IT-16-00607</t>
  </si>
  <si>
    <t>Al 08/03/2026</t>
  </si>
  <si>
    <t>Exonerada CLASE 1</t>
  </si>
  <si>
    <t>AL 06/02/2024</t>
  </si>
  <si>
    <t>Al 18/02/2025</t>
  </si>
  <si>
    <t xml:space="preserve">Al 18/02/2025 </t>
  </si>
  <si>
    <t>Al 12/04/2026</t>
  </si>
  <si>
    <t xml:space="preserve"> Al  04/02/2026</t>
  </si>
  <si>
    <t>Al  04/02/2026</t>
  </si>
  <si>
    <t>Al 17/12/2023</t>
  </si>
  <si>
    <t>EMB en renovación</t>
  </si>
  <si>
    <t>EMB-JP-20-00381</t>
  </si>
  <si>
    <t>No comercializan mas a CONVATEC</t>
  </si>
  <si>
    <t>Al 11/02/2025</t>
  </si>
  <si>
    <t>(Al  24/06/2019)  Indica estar exonerado por el Ministerio de Salud</t>
  </si>
  <si>
    <t>MASCARILLA SISTEMA VENTURI ROTATOR ADULT</t>
  </si>
  <si>
    <t>VCA0401</t>
  </si>
  <si>
    <t>VCA0502</t>
  </si>
  <si>
    <t>china</t>
  </si>
  <si>
    <t>5404-EMB-14438</t>
  </si>
  <si>
    <t>Al 09/01/2022</t>
  </si>
  <si>
    <t>MRI-0123-2021</t>
  </si>
  <si>
    <t>VCA0304</t>
  </si>
  <si>
    <t>MRI-0124-2021</t>
  </si>
  <si>
    <t>Fortune Medical</t>
  </si>
  <si>
    <t>1691.9005</t>
  </si>
  <si>
    <t>5404-EMB-272</t>
  </si>
  <si>
    <t>MRI-0125-2021</t>
  </si>
  <si>
    <t>MRI-0126-2021</t>
  </si>
  <si>
    <t>Ambu</t>
  </si>
  <si>
    <t>EMB-DK-19-01756</t>
  </si>
  <si>
    <t>MRI-0127-2021</t>
  </si>
  <si>
    <t>MRI-0128-2021</t>
  </si>
  <si>
    <t>NINGO Shengyurui</t>
  </si>
  <si>
    <t>VCC0201</t>
  </si>
  <si>
    <t>EMB-CR-21-01067</t>
  </si>
  <si>
    <t>Al 19/05/2026</t>
  </si>
  <si>
    <t>1699-7-50 (1699-7)</t>
  </si>
  <si>
    <t>EMB-US-17-01247</t>
  </si>
  <si>
    <t>MRI-0129-2021</t>
  </si>
  <si>
    <t>MRI-0130-2021</t>
  </si>
  <si>
    <t>MRI-0131-2021</t>
  </si>
  <si>
    <t>MRI-0132-2021</t>
  </si>
  <si>
    <t>MRI-0133-2021</t>
  </si>
  <si>
    <t>MRI-0134-2021</t>
  </si>
  <si>
    <t>MRI-0135-2021</t>
  </si>
  <si>
    <t>MRI-0136-2021</t>
  </si>
  <si>
    <t>MRI-0137-2021</t>
  </si>
  <si>
    <t>MRI-0138-2021</t>
  </si>
  <si>
    <t>MRI-0139-2021</t>
  </si>
  <si>
    <t>MRI-0140-2021</t>
  </si>
  <si>
    <t>Hospimédica S.A.</t>
  </si>
  <si>
    <t>No-Varix</t>
  </si>
  <si>
    <t>Clase 1</t>
  </si>
  <si>
    <t>MRI-0141-2021</t>
  </si>
  <si>
    <t>MRI-0142-2021</t>
  </si>
  <si>
    <t>1005-EMB-7145</t>
  </si>
  <si>
    <t>Al 06/02/2024</t>
  </si>
  <si>
    <t>VCA0302</t>
  </si>
  <si>
    <t>8140-7 (8140TG-7)</t>
  </si>
  <si>
    <t>EMB-US-18-01106</t>
  </si>
  <si>
    <t>STERIGUT</t>
  </si>
  <si>
    <t>22901
(229)</t>
  </si>
  <si>
    <t>No- Varix</t>
  </si>
  <si>
    <t>Al 15/03/2026</t>
  </si>
  <si>
    <t>Drive</t>
  </si>
  <si>
    <t>10303-1</t>
  </si>
  <si>
    <t>Herbi Feet</t>
  </si>
  <si>
    <t>15.065.4</t>
  </si>
  <si>
    <t>15.065.33</t>
  </si>
  <si>
    <t>OO-129</t>
  </si>
  <si>
    <t>Beijing Jin Wei</t>
  </si>
  <si>
    <t>KDZJ-XB-011 Talla M</t>
  </si>
  <si>
    <t>I Valoración 2018</t>
  </si>
  <si>
    <t>EMB-US-19-04231</t>
  </si>
  <si>
    <t>Al 6/11/2024</t>
  </si>
  <si>
    <t>Al 02/02/2026</t>
  </si>
  <si>
    <t>Al 25/02/2023</t>
  </si>
  <si>
    <t>COBERTOR PARA CABELLO DE HOMBRE</t>
  </si>
  <si>
    <t>Al 04/05/2023</t>
  </si>
  <si>
    <t xml:space="preserve">Al 23/09/2021 </t>
  </si>
  <si>
    <t>Al 19/05/2022</t>
  </si>
  <si>
    <t>Al 12/02/2021</t>
  </si>
  <si>
    <t>Al 16/12/2021</t>
  </si>
  <si>
    <t>Al 19/12/2021      (Clase 1)</t>
  </si>
  <si>
    <t xml:space="preserve">Economédica Internacional </t>
  </si>
  <si>
    <t>Economedica Internacional</t>
  </si>
  <si>
    <t>Al 25/01/2026</t>
  </si>
  <si>
    <t>Al 29/12/2025</t>
  </si>
  <si>
    <t>EMB-US-20-03344</t>
  </si>
  <si>
    <t>Al 25/10/2021</t>
  </si>
  <si>
    <t xml:space="preserve">Al 19/05/2022 </t>
  </si>
  <si>
    <t>Al 18/02/2024</t>
  </si>
  <si>
    <t>Al 30/04/2023</t>
  </si>
  <si>
    <t>Al 3/04/2023</t>
  </si>
  <si>
    <t>Al 09/05/2023</t>
  </si>
  <si>
    <t>Al 13/06/2023</t>
  </si>
  <si>
    <t>Al 13/06/2021</t>
  </si>
  <si>
    <t>Al 17/11/ 2022</t>
  </si>
  <si>
    <t>Al 19/02/ 2022</t>
  </si>
  <si>
    <t>Al 08/05/2022</t>
  </si>
  <si>
    <t>Al 6/12/ 2023</t>
  </si>
  <si>
    <t>Al 12/02/ 2023</t>
  </si>
  <si>
    <t>Al 20/05/ 2024</t>
  </si>
  <si>
    <t>Al 13/10/2021</t>
  </si>
  <si>
    <t>Al 28/08/2020</t>
  </si>
  <si>
    <t>Al 16/11/ 2023</t>
  </si>
  <si>
    <t>Al 03/09/2023</t>
  </si>
  <si>
    <t>Al 17/11/2022</t>
  </si>
  <si>
    <t>Al 26/03/ 2022</t>
  </si>
  <si>
    <t>Al 18/02/2022</t>
  </si>
  <si>
    <t>Al 10/08/2022</t>
  </si>
  <si>
    <t>Al 11/02/2022</t>
  </si>
  <si>
    <t>Al 03/09/ 2023</t>
  </si>
  <si>
    <t xml:space="preserve">Al 23/032022 </t>
  </si>
  <si>
    <t>Al 08/08/ 2024</t>
  </si>
  <si>
    <t>AL 12/03/ 2023</t>
  </si>
  <si>
    <t>Al 9/01/2022</t>
  </si>
  <si>
    <t>AL 25/04/2020</t>
  </si>
  <si>
    <t>Al 05/06/ 2019</t>
  </si>
  <si>
    <t>Al 10/09/2023</t>
  </si>
  <si>
    <t>Al 05/06/2019</t>
  </si>
  <si>
    <t>Al 10/092023</t>
  </si>
  <si>
    <t>Al 22/012024</t>
  </si>
  <si>
    <t>Al 16/052023</t>
  </si>
  <si>
    <t>Al 27/07/2022</t>
  </si>
  <si>
    <t>Al 16/05/2023</t>
  </si>
  <si>
    <t>Al 27/072022</t>
  </si>
  <si>
    <t>Al 16/05/ 2023</t>
  </si>
  <si>
    <t>Al 03/11/2023</t>
  </si>
  <si>
    <t>Al 24/03/2022</t>
  </si>
  <si>
    <t>Al 28/11/ 2021</t>
  </si>
  <si>
    <t>Al 27/12/2022</t>
  </si>
  <si>
    <t>Al 27/12/ 2022</t>
  </si>
  <si>
    <t>Al 23/04/2024</t>
  </si>
  <si>
    <t>Al 05/11/2023</t>
  </si>
  <si>
    <t>Al 15/12/2022</t>
  </si>
  <si>
    <t>AL 13/09/2023</t>
  </si>
  <si>
    <t>Al 12/10/2022</t>
  </si>
  <si>
    <t>Al 13/08/2023              Al 20/07/2023</t>
  </si>
  <si>
    <t>Al 10/072024</t>
  </si>
  <si>
    <t>Al 26/04/2022</t>
  </si>
  <si>
    <t>Al 05/07/2022.</t>
  </si>
  <si>
    <t>Exonerado por Ministerio de Salud MS-DRPIS-UR-1009-2021 Clase 1</t>
  </si>
  <si>
    <t>Al 22/02/2021          Clase 2</t>
  </si>
  <si>
    <t xml:space="preserve">Al 12/02/2021 </t>
  </si>
  <si>
    <t>Cédula Jurídica</t>
  </si>
  <si>
    <t>Cédula Jurírdica</t>
  </si>
  <si>
    <t>Cedula Jurírdica</t>
  </si>
  <si>
    <t>Al 28/09/2023</t>
  </si>
  <si>
    <t>3-101-338504</t>
  </si>
  <si>
    <t xml:space="preserve">3-101-115347 </t>
  </si>
  <si>
    <t xml:space="preserve">3-101-625107 </t>
  </si>
  <si>
    <t>3-101-244831</t>
  </si>
  <si>
    <t xml:space="preserve">3-101-244831 </t>
  </si>
  <si>
    <t>3-101-058733</t>
  </si>
  <si>
    <t>3-101-275480</t>
  </si>
  <si>
    <t>3-101-246483</t>
  </si>
  <si>
    <t xml:space="preserve">3-101-246483 </t>
  </si>
  <si>
    <t>3-101-466918</t>
  </si>
  <si>
    <t>3-101-014346</t>
  </si>
  <si>
    <t>AUTOMED Centroamérica S.A</t>
  </si>
  <si>
    <t>3-101-476335</t>
  </si>
  <si>
    <t>3-101-083376</t>
  </si>
  <si>
    <t>3-101-364996</t>
  </si>
  <si>
    <t>3-101-547337</t>
  </si>
  <si>
    <t>3-101-187737</t>
  </si>
  <si>
    <t>3-101-337857</t>
  </si>
  <si>
    <t>3-101-112185</t>
  </si>
  <si>
    <t xml:space="preserve">3-101-290190 </t>
  </si>
  <si>
    <t>3-101-528124</t>
  </si>
  <si>
    <t>3-101-614905</t>
  </si>
  <si>
    <t>3-101- 551022</t>
  </si>
  <si>
    <t>3-101-315968</t>
  </si>
  <si>
    <t>3-101-327071</t>
  </si>
  <si>
    <t xml:space="preserve">3-101-528124 </t>
  </si>
  <si>
    <t>3-101-683121</t>
  </si>
  <si>
    <t xml:space="preserve">3-101-771915 </t>
  </si>
  <si>
    <t xml:space="preserve">3-101-713172 </t>
  </si>
  <si>
    <t>3-101-278217</t>
  </si>
  <si>
    <t xml:space="preserve">3-101-674909 </t>
  </si>
  <si>
    <t xml:space="preserve">MEDCORE </t>
  </si>
  <si>
    <t>3-101-179050</t>
  </si>
  <si>
    <t>3-101-153540</t>
  </si>
  <si>
    <t xml:space="preserve">3-102-749824 </t>
  </si>
  <si>
    <t>3-101-019723</t>
  </si>
  <si>
    <t>3-101-128560</t>
  </si>
  <si>
    <t>3-102-635793</t>
  </si>
  <si>
    <t>3-101-148502</t>
  </si>
  <si>
    <t>3-101-095144-31</t>
  </si>
  <si>
    <t>3-101-350386</t>
  </si>
  <si>
    <t>3-101-389094</t>
  </si>
  <si>
    <t>3-101-192730</t>
  </si>
  <si>
    <t>3-101-236355</t>
  </si>
  <si>
    <t>3-101-133082</t>
  </si>
  <si>
    <t>3-101-411897</t>
  </si>
  <si>
    <t>3-101-112620</t>
  </si>
  <si>
    <t>3-101-032805</t>
  </si>
  <si>
    <t xml:space="preserve">3-101-273008 </t>
  </si>
  <si>
    <t xml:space="preserve">3-101-614905 </t>
  </si>
  <si>
    <t>3-102-701470</t>
  </si>
  <si>
    <t>3-101- 014346</t>
  </si>
  <si>
    <t>3-101-686792</t>
  </si>
  <si>
    <t xml:space="preserve">3-101-772508 </t>
  </si>
  <si>
    <t>3-101-079546</t>
  </si>
  <si>
    <t xml:space="preserve">3-101-598240 </t>
  </si>
  <si>
    <t>3-101-235122</t>
  </si>
  <si>
    <t>3-101- 211041</t>
  </si>
  <si>
    <t>3-102-363192</t>
  </si>
  <si>
    <t>3-101-182857</t>
  </si>
  <si>
    <t>3-101-031200</t>
  </si>
  <si>
    <t>3-101-455737</t>
  </si>
  <si>
    <t>3-101-204836</t>
  </si>
  <si>
    <t>3101-123168</t>
  </si>
  <si>
    <t>3-101-239574</t>
  </si>
  <si>
    <t>III Llamado 2021</t>
  </si>
  <si>
    <t>IV Llamado 2021</t>
  </si>
  <si>
    <t>MRI-0143-2021</t>
  </si>
  <si>
    <t>MRI-0144-2021</t>
  </si>
  <si>
    <t>MRI-0145-2021</t>
  </si>
  <si>
    <t>MRI-0146-2021</t>
  </si>
  <si>
    <t>MRI-0147-2021</t>
  </si>
  <si>
    <t>MRI-0148-2021</t>
  </si>
  <si>
    <t>MRI-0149-2021</t>
  </si>
  <si>
    <t>MRI-0150-2021</t>
  </si>
  <si>
    <t>MRI-0151-2021</t>
  </si>
  <si>
    <t>MRI-0152-2021</t>
  </si>
  <si>
    <t>MRI-0153-2021</t>
  </si>
  <si>
    <t>MRI-0154-2021</t>
  </si>
  <si>
    <t>MRI-0155-2021</t>
  </si>
  <si>
    <t>MRI-0156-2021</t>
  </si>
  <si>
    <t>MRI-0157-2021</t>
  </si>
  <si>
    <t>MRI-0158-2021</t>
  </si>
  <si>
    <t>MRI-0159-2021</t>
  </si>
  <si>
    <t>MRI-0160-2021</t>
  </si>
  <si>
    <t>MRI-0161-2021</t>
  </si>
  <si>
    <t>MRI-0162-2021</t>
  </si>
  <si>
    <t>MRI-0163-2021</t>
  </si>
  <si>
    <t>MRI-0164-2021</t>
  </si>
  <si>
    <t>MRI-0165-2021</t>
  </si>
  <si>
    <t>MRI-0166-2021</t>
  </si>
  <si>
    <t>MRI-0167-2021</t>
  </si>
  <si>
    <t>Al 24/03/ 2022</t>
  </si>
  <si>
    <t>Grupo Unihospi S.A</t>
  </si>
  <si>
    <t>XIANTO</t>
  </si>
  <si>
    <t>UM-103</t>
  </si>
  <si>
    <t>3-101-273643</t>
  </si>
  <si>
    <t>Soft Touch / Medline</t>
  </si>
  <si>
    <t>KITCCINSYM/  
DYNJP2001S</t>
  </si>
  <si>
    <t>Al 30/07/2023</t>
  </si>
  <si>
    <t>KITTINSYM/  
DYNJP2001S</t>
  </si>
  <si>
    <t xml:space="preserve">Soft Touch </t>
  </si>
  <si>
    <t>CMHINSYM</t>
  </si>
  <si>
    <t>DYNJP2001S</t>
  </si>
  <si>
    <t>SanaCare Medical C.R. Ltada</t>
  </si>
  <si>
    <t>COVERTORS</t>
  </si>
  <si>
    <t>5210PG</t>
  </si>
  <si>
    <t>Camboya</t>
  </si>
  <si>
    <t>SABSINSYM</t>
  </si>
  <si>
    <t>BD</t>
  </si>
  <si>
    <t>305185 (302347)</t>
  </si>
  <si>
    <t>Al 12/12/2022</t>
  </si>
  <si>
    <t>VCA0202</t>
  </si>
  <si>
    <t>5404-EMB-11898</t>
  </si>
  <si>
    <t>Bastos Viegas</t>
  </si>
  <si>
    <t>449-503</t>
  </si>
  <si>
    <t>C.B.M. Sr.l. Medical Equipament</t>
  </si>
  <si>
    <t>FCAR190NEU</t>
  </si>
  <si>
    <t>10-56039</t>
  </si>
  <si>
    <t>EMB-US-20-02838</t>
  </si>
  <si>
    <t>Al 20/10/2025</t>
  </si>
  <si>
    <t>Mercury Medical</t>
  </si>
  <si>
    <t>ORT 11300XL</t>
  </si>
  <si>
    <t>Corporación Sandoval y Sandoval</t>
  </si>
  <si>
    <t>M1-5-2435</t>
  </si>
  <si>
    <t>Advance Medical Designs Inc</t>
  </si>
  <si>
    <t>KIT COBERT PLAST PARA ULTRASONID CON GEL</t>
  </si>
  <si>
    <t>Code No 1000-010</t>
  </si>
  <si>
    <t>Al 28/1/2026</t>
  </si>
  <si>
    <t>Elástica Surqui S.A.</t>
  </si>
  <si>
    <t>Corporación Medical Quirúrgica (CQ)</t>
  </si>
  <si>
    <t>BL-ST01-100-000025 Algodón</t>
  </si>
  <si>
    <t>XC-0243</t>
  </si>
  <si>
    <t>EMB-GB-16-01222 Clase 1</t>
  </si>
  <si>
    <t>Al 09/03/2026</t>
  </si>
  <si>
    <t>Observaciones</t>
  </si>
  <si>
    <t>No distribuye marca MEDLINE</t>
  </si>
  <si>
    <t>No tienen la distribución del insumo</t>
  </si>
  <si>
    <t>En valoración mejora técnologíca</t>
  </si>
  <si>
    <t>Ya no distribuyen el insumo</t>
  </si>
  <si>
    <r>
      <rPr>
        <sz val="10"/>
        <rFont val="Calibri"/>
        <family val="2"/>
        <scheme val="minor"/>
      </rPr>
      <t>TCH504</t>
    </r>
    <r>
      <rPr>
        <sz val="10"/>
        <color rgb="FFFF0000"/>
        <rFont val="Calibri"/>
        <family val="2"/>
        <scheme val="minor"/>
      </rPr>
      <t>S</t>
    </r>
  </si>
  <si>
    <r>
      <t xml:space="preserve"> </t>
    </r>
    <r>
      <rPr>
        <b/>
        <sz val="10"/>
        <rFont val="Calibri"/>
        <family val="2"/>
        <scheme val="minor"/>
      </rPr>
      <t>QH-20-00555</t>
    </r>
  </si>
  <si>
    <r>
      <rPr>
        <sz val="10"/>
        <rFont val="Calibri"/>
        <family val="2"/>
        <scheme val="minor"/>
      </rPr>
      <t xml:space="preserve">
92212990 </t>
    </r>
  </si>
  <si>
    <r>
      <t xml:space="preserve">
</t>
    </r>
    <r>
      <rPr>
        <sz val="10"/>
        <rFont val="Calibri"/>
        <family val="2"/>
        <scheme val="minor"/>
      </rPr>
      <t xml:space="preserve">92212958 </t>
    </r>
  </si>
  <si>
    <r>
      <t xml:space="preserve">BH191AS02-BLK-S    </t>
    </r>
    <r>
      <rPr>
        <sz val="10"/>
        <rFont val="Calibri"/>
        <family val="2"/>
        <scheme val="minor"/>
      </rPr>
      <t>(Ref 99360S)</t>
    </r>
  </si>
  <si>
    <t xml:space="preserve">Ya no distribuyen el insumo </t>
  </si>
  <si>
    <t>Al 06/08/2026</t>
  </si>
  <si>
    <t>VI  Llamado 2021</t>
  </si>
  <si>
    <t>V  Llamado 2021</t>
  </si>
  <si>
    <t>IM-01-001</t>
  </si>
  <si>
    <t>ALGODON, 100 % NATURAL, EMPAQUE INDIVIDU</t>
  </si>
  <si>
    <t>SHILED LINE MED - PRIDE</t>
  </si>
  <si>
    <t>MPR-60960</t>
  </si>
  <si>
    <t>0074.02</t>
  </si>
  <si>
    <t>IM-01-060</t>
  </si>
  <si>
    <t xml:space="preserve">GASA EN CUADROS 10 cm X 10 cm </t>
  </si>
  <si>
    <t xml:space="preserve">HC Medical Solution S.A. </t>
  </si>
  <si>
    <t>WINNER</t>
  </si>
  <si>
    <t>201-023</t>
  </si>
  <si>
    <t>3449.00</t>
  </si>
  <si>
    <t>BL-4X4N-016-0000-100</t>
  </si>
  <si>
    <t>IM-01-075</t>
  </si>
  <si>
    <t>GASA PARAFINADA O VASELINADA 10 X 10 CM</t>
  </si>
  <si>
    <t>Grassolind Neutral</t>
  </si>
  <si>
    <t>EMB-DE-15-011404</t>
  </si>
  <si>
    <t xml:space="preserve"> Al 14/08/2024</t>
  </si>
  <si>
    <t>IM-01-171</t>
  </si>
  <si>
    <t>CEPILLO PARA LIMPIEZA DE INSTRUMENTAL</t>
  </si>
  <si>
    <t>244001BBG</t>
  </si>
  <si>
    <t>CURAD</t>
  </si>
  <si>
    <t>CUR251136</t>
  </si>
  <si>
    <t>EMB-US-19-02970</t>
  </si>
  <si>
    <t>IM-01-173</t>
  </si>
  <si>
    <t>GASA ABSORBENTE 2.54cm X 91.44cm</t>
  </si>
  <si>
    <t>IM-01-196</t>
  </si>
  <si>
    <t xml:space="preserve"> APOSIT HIDROCOL PARA EL SACRO,MEDI 17X17</t>
  </si>
  <si>
    <t>Central America Pharma Supply</t>
  </si>
  <si>
    <t>COMFEEL</t>
  </si>
  <si>
    <t>EMB-DK-17-03136</t>
  </si>
  <si>
    <t>Al 13/11/2022</t>
  </si>
  <si>
    <t>ME Medical AG</t>
  </si>
  <si>
    <t>SC002</t>
  </si>
  <si>
    <t>IM-01-237</t>
  </si>
  <si>
    <t>CUCHILLA PARA CORTAR VELLO, ACERO INOX</t>
  </si>
  <si>
    <t>BD/CARE FUSION</t>
  </si>
  <si>
    <t>MRI-0168-2021</t>
  </si>
  <si>
    <t>MRI-0169-2021</t>
  </si>
  <si>
    <t>MRI-0170-2021</t>
  </si>
  <si>
    <t>MRI-0171-2021</t>
  </si>
  <si>
    <t>MRI-0172-2021</t>
  </si>
  <si>
    <t>MRI-0173-2021</t>
  </si>
  <si>
    <t>MRI-0174-2021</t>
  </si>
  <si>
    <t>MRI-0175-2021</t>
  </si>
  <si>
    <t>MRI-0176-2021</t>
  </si>
  <si>
    <t>MRI-0177-2021</t>
  </si>
  <si>
    <t>MRI-0178-2021</t>
  </si>
  <si>
    <t>MRI-0179-2021</t>
  </si>
  <si>
    <t>AMBU</t>
  </si>
  <si>
    <t>EMB-DK-19-01862</t>
  </si>
  <si>
    <t>Al 17/06/2024</t>
  </si>
  <si>
    <t>IM-01-320</t>
  </si>
  <si>
    <t>MASCARILL LARINGEA OROGAST N°3  30-50KG</t>
  </si>
  <si>
    <t>SIST  SUCC CERRAD TIP HEMOVAC ¼</t>
  </si>
  <si>
    <t>IM-01-374</t>
  </si>
  <si>
    <t>JACKSON PRATT</t>
  </si>
  <si>
    <t>SU130-404D</t>
  </si>
  <si>
    <t>EMB-US-20-00788</t>
  </si>
  <si>
    <t>Al 24/03/2025</t>
  </si>
  <si>
    <t>Al 02/04/02024</t>
  </si>
  <si>
    <t>SU130-402D</t>
  </si>
  <si>
    <t>IM-01-375</t>
  </si>
  <si>
    <t>SIS SUCCIO CERR DRE/TIP HEMOVAC 1/8</t>
  </si>
  <si>
    <t>IM-02-115</t>
  </si>
  <si>
    <t>MPR-41105</t>
  </si>
  <si>
    <t>MDS090670</t>
  </si>
  <si>
    <t>DISMEDICA DE COSTA RICA S.A.</t>
  </si>
  <si>
    <t>DELTALAB</t>
  </si>
  <si>
    <t>Al 15/06/2022</t>
  </si>
  <si>
    <t>HX-K24</t>
  </si>
  <si>
    <t>MRI-0180-2021</t>
  </si>
  <si>
    <t>MRI-0181-2021</t>
  </si>
  <si>
    <t>MRI-0182-2021</t>
  </si>
  <si>
    <t>MRI-0183-2021</t>
  </si>
  <si>
    <t>MRI-0184-2021</t>
  </si>
  <si>
    <t>MRI-0185-2021</t>
  </si>
  <si>
    <t>MRI-0186-2021</t>
  </si>
  <si>
    <t>MRI-0187-2021</t>
  </si>
  <si>
    <t>MRI-0188-2021</t>
  </si>
  <si>
    <t>MRI-0189-2021</t>
  </si>
  <si>
    <t>IM-03-014</t>
  </si>
  <si>
    <t>3-101-201702</t>
  </si>
  <si>
    <t>IM-03-096</t>
  </si>
  <si>
    <t>PAPEL GRADO MÉDICO P/ ESTÉRILIZAR ROLLO 7,5 CM</t>
  </si>
  <si>
    <t>Sterilelrignt</t>
  </si>
  <si>
    <t>01.0602</t>
  </si>
  <si>
    <t>Bastos Vieras</t>
  </si>
  <si>
    <t>449-502</t>
  </si>
  <si>
    <t>IM-03-179</t>
  </si>
  <si>
    <t>UWC</t>
  </si>
  <si>
    <t>HA-45-000</t>
  </si>
  <si>
    <t>EMB-MY-20-01999</t>
  </si>
  <si>
    <t>Al 17/07/2025</t>
  </si>
  <si>
    <t>Al 03/09/2022</t>
  </si>
  <si>
    <t>N°002620</t>
  </si>
  <si>
    <t>EMB-US-19-03096</t>
  </si>
  <si>
    <t>MRI-0190-2021</t>
  </si>
  <si>
    <t>MRI-0200-2021</t>
  </si>
  <si>
    <t>MRI-0191-2021</t>
  </si>
  <si>
    <t>MRI-0192-2021</t>
  </si>
  <si>
    <t>MRI-0193-2021</t>
  </si>
  <si>
    <t>MRI-0194-2021</t>
  </si>
  <si>
    <t>MRI-0195-2021</t>
  </si>
  <si>
    <t>MRI-0196-2021</t>
  </si>
  <si>
    <t>MRI-0197-2021</t>
  </si>
  <si>
    <t>MRI-0198-2021</t>
  </si>
  <si>
    <t>MRI-0199-2021</t>
  </si>
  <si>
    <t>IM-03-203</t>
  </si>
  <si>
    <t>MEDIAS MEDICAS COMPRESION 15-20  MM/HG</t>
  </si>
  <si>
    <t>Internacional Medical ADVANCES S.A.</t>
  </si>
  <si>
    <t>No - Varix</t>
  </si>
  <si>
    <t>Al 13/05/2026</t>
  </si>
  <si>
    <t>3-101-301715</t>
  </si>
  <si>
    <t>IM-03-584</t>
  </si>
  <si>
    <t>CONTENEDOR RIGIDO, CAPACI 32L,COLOR ROJO</t>
  </si>
  <si>
    <t>OAKRIDGE /MILLNIAL HEALTCARE</t>
  </si>
  <si>
    <t>#0370-1500</t>
  </si>
  <si>
    <t>IM-03-791</t>
  </si>
  <si>
    <t>5232p0208</t>
  </si>
  <si>
    <t>Al 23-12-2021</t>
  </si>
  <si>
    <t>IM-03-792</t>
  </si>
  <si>
    <t>MEDIA DE COMPRESION HASTA MUSLO TALLA L  20-30</t>
  </si>
  <si>
    <t xml:space="preserve">MEDIA DE COMPRESION HASTA MUSLO TALLA M 20-30  </t>
  </si>
  <si>
    <t>5232p0308</t>
  </si>
  <si>
    <t>IM-03-793</t>
  </si>
  <si>
    <t>MEDIA DE COMPRESION HASTA MUSLO TALLA XL   20-30</t>
  </si>
  <si>
    <t>5232p0408</t>
  </si>
  <si>
    <t>IM-03-838</t>
  </si>
  <si>
    <t>MEDIAS DE COMPRESIÓN A RODILLA TALLA L   15-20</t>
  </si>
  <si>
    <t>1123p0304</t>
  </si>
  <si>
    <t>IM-03-839</t>
  </si>
  <si>
    <t>MEDIAS COMPRESIÓN A RODIL TAL XL  15-20</t>
  </si>
  <si>
    <t>1123p0404</t>
  </si>
  <si>
    <t>IM-04-079</t>
  </si>
  <si>
    <t>TACO PARA MULETA, DE HULE DE ALTA DENSID</t>
  </si>
  <si>
    <t xml:space="preserve">Better Medical
</t>
  </si>
  <si>
    <t>PJ13-22</t>
  </si>
  <si>
    <t>IM-05-084</t>
  </si>
  <si>
    <t>KIT SONDA GASTROSTOMIA PARA PEG 2.5cm</t>
  </si>
  <si>
    <t>IM-07-001</t>
  </si>
  <si>
    <t>ESTOQUINETA DE 5 cm DE ANCHO, EN ROLLO D</t>
  </si>
  <si>
    <t>Jiangsu Senolo</t>
  </si>
  <si>
    <t>XC-0222</t>
  </si>
  <si>
    <t>MDT221200</t>
  </si>
  <si>
    <t>IM-08-015</t>
  </si>
  <si>
    <t>CODERA C/ALMOHADILLA DE SILICONE TALLA M</t>
  </si>
  <si>
    <t>Codera C/Almoha de Silicone OS6230/2</t>
  </si>
  <si>
    <t>clase 1</t>
  </si>
  <si>
    <t>IM-08-032</t>
  </si>
  <si>
    <t>PLANTILLA DE SILICONA TAMAÑO M, CONFECCI</t>
  </si>
  <si>
    <t>15.065.32</t>
  </si>
  <si>
    <t>15.065.3</t>
  </si>
  <si>
    <t>MRI-0201-2021</t>
  </si>
  <si>
    <t>MRI-0202-2021</t>
  </si>
  <si>
    <t>VII  Llamado 2021</t>
  </si>
  <si>
    <t>3-101-033083</t>
  </si>
  <si>
    <t>Al 4/11/2024</t>
  </si>
  <si>
    <t>Al 16/5/2021</t>
  </si>
  <si>
    <t>Al 13/08/2023                 Al 20/07/2023</t>
  </si>
  <si>
    <t>Al 25/11/2021</t>
  </si>
  <si>
    <t>Al 28/02/2020</t>
  </si>
  <si>
    <t>Al 11/09/2024</t>
  </si>
  <si>
    <t>Al 06/04/2026</t>
  </si>
  <si>
    <t>EMB-CR-15-01889   Clase 2</t>
  </si>
  <si>
    <t>Al 20/07/2025</t>
  </si>
  <si>
    <t>Al 17/08/2026</t>
  </si>
  <si>
    <t>Al 14/05/2025</t>
  </si>
  <si>
    <t>Al 19/012/2021         CLASE 1</t>
  </si>
  <si>
    <t>Al 20 /11/2022</t>
  </si>
  <si>
    <t>Exonerado Ministerio de Salud CLASE  1</t>
  </si>
  <si>
    <t>ExoneradoMinisterio de Salud Clase 1</t>
  </si>
  <si>
    <t>Exonerada por el Ministerio de Salud Clase 1</t>
  </si>
  <si>
    <t>Exonerada por el Minsiterio de Salud Clase 1</t>
  </si>
  <si>
    <t>Al 14/11/2023</t>
  </si>
  <si>
    <t>Exonerado del Ministerio de Salud Clase 1</t>
  </si>
  <si>
    <t xml:space="preserve">Imarhos S.A </t>
  </si>
  <si>
    <t>Al 07/06/2026</t>
  </si>
  <si>
    <t xml:space="preserve">                                            </t>
  </si>
  <si>
    <t>IM - 01-662</t>
  </si>
  <si>
    <t>IM - 01-663</t>
  </si>
  <si>
    <t>IM - 01-664</t>
  </si>
  <si>
    <t>IM - 01-667</t>
  </si>
  <si>
    <t>IM - 01-668</t>
  </si>
  <si>
    <t>IM - 01-669</t>
  </si>
  <si>
    <t>IM - 01-670</t>
  </si>
  <si>
    <t>IM - 01-673</t>
  </si>
  <si>
    <t>IM - 01-674</t>
  </si>
  <si>
    <t>IM - 03-841</t>
  </si>
  <si>
    <t>IM - 02-013</t>
  </si>
  <si>
    <t>IM - 02-004</t>
  </si>
  <si>
    <t>IM - 02-043</t>
  </si>
  <si>
    <t>IM - 02-049</t>
  </si>
  <si>
    <t>IM - 01-043</t>
  </si>
  <si>
    <t>IM - 01-047</t>
  </si>
  <si>
    <t>IM - 01-053</t>
  </si>
  <si>
    <t>IM - 02-068</t>
  </si>
  <si>
    <t>IM - 02-082</t>
  </si>
  <si>
    <t>IM - 03-010</t>
  </si>
  <si>
    <t>IM - 01-261</t>
  </si>
  <si>
    <t>IM - 02-130</t>
  </si>
  <si>
    <t>IM - 03-013</t>
  </si>
  <si>
    <t>IM - 04-108</t>
  </si>
  <si>
    <t>IM - 04-109</t>
  </si>
  <si>
    <t>IM - 04-353</t>
  </si>
  <si>
    <t>IM - 08-038</t>
  </si>
  <si>
    <t>IM - 08-039</t>
  </si>
  <si>
    <t>IM - 03-689</t>
  </si>
  <si>
    <t>IM - 01-011</t>
  </si>
  <si>
    <t>IM - 01-012</t>
  </si>
  <si>
    <t>IM - 01-013</t>
  </si>
  <si>
    <t>IM - 01-207</t>
  </si>
  <si>
    <t>IM - 01-400</t>
  </si>
  <si>
    <t>IM - 01-268</t>
  </si>
  <si>
    <t>IM - 01-272</t>
  </si>
  <si>
    <t>IM - 03-641</t>
  </si>
  <si>
    <t>IM - 03-651</t>
  </si>
  <si>
    <t>IM - 05-013</t>
  </si>
  <si>
    <t>IM - 01-085</t>
  </si>
  <si>
    <t>IM - 01-250</t>
  </si>
  <si>
    <t>IM - 01-251</t>
  </si>
  <si>
    <t>IM - 03-801</t>
  </si>
  <si>
    <t>IM - 08-001</t>
  </si>
  <si>
    <t>IM - 01-147</t>
  </si>
  <si>
    <t>IM - 01-153</t>
  </si>
  <si>
    <t>IM - 03-139</t>
  </si>
  <si>
    <t>IM - 03-097</t>
  </si>
  <si>
    <t>IM - 03-101</t>
  </si>
  <si>
    <t>IM - 03-777</t>
  </si>
  <si>
    <t>IM - 01-026</t>
  </si>
  <si>
    <t>IM - 01-081</t>
  </si>
  <si>
    <t>IM - 01-144</t>
  </si>
  <si>
    <t>IM - 01-397</t>
  </si>
  <si>
    <t>IM - 01-426</t>
  </si>
  <si>
    <t>IM - 02-052</t>
  </si>
  <si>
    <t>IM - 03-128</t>
  </si>
  <si>
    <t>IM - 03-202</t>
  </si>
  <si>
    <t>IM - 03-565</t>
  </si>
  <si>
    <t>IM - 03-692</t>
  </si>
  <si>
    <t>IM - 04-352</t>
  </si>
  <si>
    <t>IM - 04-355</t>
  </si>
  <si>
    <t>IM - 07-016</t>
  </si>
  <si>
    <t>IM - 03-610</t>
  </si>
  <si>
    <t>IM - 01-002</t>
  </si>
  <si>
    <t>IM - 01-014</t>
  </si>
  <si>
    <t>IM - 01-034</t>
  </si>
  <si>
    <t>IM - 01-080</t>
  </si>
  <si>
    <t>IM - 01-277</t>
  </si>
  <si>
    <t>IM - 01-318</t>
  </si>
  <si>
    <t>IM - 01-467</t>
  </si>
  <si>
    <t>IM - 01-468</t>
  </si>
  <si>
    <t>IM - 03-018</t>
  </si>
  <si>
    <t>IM - 03-129</t>
  </si>
  <si>
    <t>IM - 03-654</t>
  </si>
  <si>
    <t>IM - 03-657</t>
  </si>
  <si>
    <t>IM - 08-002</t>
  </si>
  <si>
    <t>IM - 08-033</t>
  </si>
  <si>
    <t>IM - 07-004</t>
  </si>
  <si>
    <t>IM - 03-837</t>
  </si>
  <si>
    <t>IM - 08-037</t>
  </si>
  <si>
    <t>IM - 03-626</t>
  </si>
  <si>
    <t>IM - 03-207</t>
  </si>
  <si>
    <t>IM - 05-085</t>
  </si>
  <si>
    <t>IM - 08-009</t>
  </si>
  <si>
    <t>IM - 02-034</t>
  </si>
  <si>
    <t>IM - 01-037</t>
  </si>
  <si>
    <t>IM - 01-003</t>
  </si>
  <si>
    <t>IM - 01-007</t>
  </si>
  <si>
    <t>IM - 01-015</t>
  </si>
  <si>
    <t>IM - 01-078</t>
  </si>
  <si>
    <t>IM - 01-079</t>
  </si>
  <si>
    <t>IM - 01-214</t>
  </si>
  <si>
    <t>IM - 01-323</t>
  </si>
  <si>
    <t>IM - 01-353</t>
  </si>
  <si>
    <t>IM - 01-376</t>
  </si>
  <si>
    <t>IM - 01-399</t>
  </si>
  <si>
    <t>IM - 02-097</t>
  </si>
  <si>
    <t>IM - 02-099</t>
  </si>
  <si>
    <t>IM - 02-101</t>
  </si>
  <si>
    <t>IM - 02-124</t>
  </si>
  <si>
    <t>IM - 03-016</t>
  </si>
  <si>
    <t>IM - 03-126</t>
  </si>
  <si>
    <t>IM - 04-011</t>
  </si>
  <si>
    <t>IM - 04-076</t>
  </si>
  <si>
    <t>IM - 05-022</t>
  </si>
  <si>
    <t>IM - 07-007</t>
  </si>
  <si>
    <t>IM - 07-028</t>
  </si>
  <si>
    <t>IM - 01-004</t>
  </si>
  <si>
    <t>IM - 01-008</t>
  </si>
  <si>
    <t>IM - 01-084</t>
  </si>
  <si>
    <t>IM - 01-189</t>
  </si>
  <si>
    <t>IM - 01-238</t>
  </si>
  <si>
    <t>IM - 01-239</t>
  </si>
  <si>
    <t>IM - 01-412</t>
  </si>
  <si>
    <t>IM - 01-423</t>
  </si>
  <si>
    <t>IM - 02-058</t>
  </si>
  <si>
    <t>IM - 02-112</t>
  </si>
  <si>
    <t>IM - 03-040</t>
  </si>
  <si>
    <t>IM - 03-049</t>
  </si>
  <si>
    <t>IM - 03-079</t>
  </si>
  <si>
    <t>IM - 03-213</t>
  </si>
  <si>
    <t>IM - 03-364</t>
  </si>
  <si>
    <t>IM - 03-588</t>
  </si>
  <si>
    <t>IM - 03-701</t>
  </si>
  <si>
    <t>IM - 04-010</t>
  </si>
  <si>
    <t>IM - 04-012</t>
  </si>
  <si>
    <t>IM - 04-016</t>
  </si>
  <si>
    <t>IM - 04-058</t>
  </si>
  <si>
    <t>IM - 04-089</t>
  </si>
  <si>
    <t>IM - 05-007</t>
  </si>
  <si>
    <t>IM - 05-010</t>
  </si>
  <si>
    <t>IM - 05-019</t>
  </si>
  <si>
    <t>IM - 06-034</t>
  </si>
  <si>
    <t>IM - 01-009</t>
  </si>
  <si>
    <t>IM - 01-253</t>
  </si>
  <si>
    <t>IM - 01-295</t>
  </si>
  <si>
    <t>IM - 01-313</t>
  </si>
  <si>
    <t>IM - 01-411</t>
  </si>
  <si>
    <t>IM - 01-430</t>
  </si>
  <si>
    <t>IM - 01-525</t>
  </si>
  <si>
    <t>IM - 01-526</t>
  </si>
  <si>
    <t>IM - 01-591</t>
  </si>
  <si>
    <t>IM - 02-041</t>
  </si>
  <si>
    <t>IM - 03-019</t>
  </si>
  <si>
    <t>IM - 03-365</t>
  </si>
  <si>
    <t>IM - 03-779</t>
  </si>
  <si>
    <t>IM - 04-013</t>
  </si>
  <si>
    <t>IM - 04-043</t>
  </si>
  <si>
    <t>IM - 04-046</t>
  </si>
  <si>
    <t>IM - 04-067</t>
  </si>
  <si>
    <t>IM - 05-055</t>
  </si>
  <si>
    <t>IM - 05-058</t>
  </si>
  <si>
    <t>IM - 05-101</t>
  </si>
  <si>
    <t>IM-02-098</t>
  </si>
  <si>
    <t>IM - 01-077</t>
  </si>
  <si>
    <t>IM - 03-091</t>
  </si>
  <si>
    <t>IM - 03-780</t>
  </si>
  <si>
    <t>IM - 03-778</t>
  </si>
  <si>
    <t>IM - 04-009</t>
  </si>
  <si>
    <t>IM - 05-086</t>
  </si>
  <si>
    <t>IM - 01-211</t>
  </si>
  <si>
    <t>IM - 01-258</t>
  </si>
  <si>
    <t>IM - 01-363</t>
  </si>
  <si>
    <t>IM - 01-527</t>
  </si>
  <si>
    <t>IM - 01-656</t>
  </si>
  <si>
    <t>IM - 01-671</t>
  </si>
  <si>
    <t>IM - 01-672</t>
  </si>
  <si>
    <t>IM - 02-019</t>
  </si>
  <si>
    <t>IM - 02-040</t>
  </si>
  <si>
    <t>IM - 02-042</t>
  </si>
  <si>
    <t>IM - 02-051</t>
  </si>
  <si>
    <t>IM - 03-323</t>
  </si>
  <si>
    <t>IM - 03-583</t>
  </si>
  <si>
    <t>IM - 03-740</t>
  </si>
  <si>
    <t>IM - 03-795</t>
  </si>
  <si>
    <t>IM - 03-796</t>
  </si>
  <si>
    <t>IM - 03-797</t>
  </si>
  <si>
    <t>IM - 04-070</t>
  </si>
  <si>
    <t>IM - 04-088</t>
  </si>
  <si>
    <t>IM - 05-002</t>
  </si>
  <si>
    <t>IM - 05-067</t>
  </si>
  <si>
    <t>IM - 09-008</t>
  </si>
  <si>
    <t>IM - 03-067</t>
  </si>
  <si>
    <t>IM - 02-125</t>
  </si>
  <si>
    <t>IM - 03-068</t>
  </si>
  <si>
    <t>IM - 03-066</t>
  </si>
  <si>
    <t>IM - 03-007</t>
  </si>
  <si>
    <t xml:space="preserve">IM - 03-775
</t>
  </si>
  <si>
    <t>IM - 03-776</t>
  </si>
  <si>
    <t>IM - 01-005</t>
  </si>
  <si>
    <t>IM - 0-1031</t>
  </si>
  <si>
    <t>Al 23/08/2023</t>
  </si>
  <si>
    <t>Al 19/07/2023</t>
  </si>
  <si>
    <t>EMB-CN-16-02002</t>
  </si>
  <si>
    <t>Al 31/08/2026       Clase 2</t>
  </si>
  <si>
    <t>Al 05/07/2026</t>
  </si>
  <si>
    <t>Al 06/09/2026</t>
  </si>
  <si>
    <t>EMB-US-16-03163  EMB-US-21-01669</t>
  </si>
  <si>
    <t>Magic 3            Magic 3 GO</t>
  </si>
  <si>
    <t>53614               53814G.</t>
  </si>
  <si>
    <t>Al 21/10/2021              Al 06/08/2026</t>
  </si>
  <si>
    <t>Año</t>
  </si>
  <si>
    <t>Proceso de valoración</t>
  </si>
  <si>
    <t># Llamado</t>
  </si>
  <si>
    <t>Bloque II Listado A -2019</t>
  </si>
  <si>
    <t>Bloque II Listado B-2019</t>
  </si>
  <si>
    <t>Cuarta Valoración</t>
  </si>
  <si>
    <t>Bloque III Listado B-2019</t>
  </si>
  <si>
    <t>Sexta Valoración</t>
  </si>
  <si>
    <t>Bloque IV Listado A-2019</t>
  </si>
  <si>
    <t>Bloque IV Listado B-2019</t>
  </si>
  <si>
    <t>Bloque V Listado B-2019</t>
  </si>
  <si>
    <t>Decima Valoración</t>
  </si>
  <si>
    <t>Doceava Valoración</t>
  </si>
  <si>
    <t>Undécima Valoración</t>
  </si>
  <si>
    <t>Bloque VI Listado A-2019</t>
  </si>
  <si>
    <t>Bloque III Listado A-2019</t>
  </si>
  <si>
    <t>Bloque V Listado A-2019</t>
  </si>
  <si>
    <t>Bloque Infructuosos-2019</t>
  </si>
  <si>
    <t>Bloque II Listado C-2019</t>
  </si>
  <si>
    <t>Listado 1° - 2021</t>
  </si>
  <si>
    <t>Listado 2° - 2021</t>
  </si>
  <si>
    <t>Listado 3° - 2021</t>
  </si>
  <si>
    <t>Listado 4° - 2021</t>
  </si>
  <si>
    <t>Listado 5° - 2021</t>
  </si>
  <si>
    <t>Listado 6° - 2021</t>
  </si>
  <si>
    <t>Listado 7° - 2021</t>
  </si>
  <si>
    <t>ClaveSIMA</t>
  </si>
  <si>
    <t>IM-01-662</t>
  </si>
  <si>
    <t>IM-01-663</t>
  </si>
  <si>
    <t>IM-01-664</t>
  </si>
  <si>
    <t>IM-01-665</t>
  </si>
  <si>
    <t>IM-01-666</t>
  </si>
  <si>
    <t>IM-01-667</t>
  </si>
  <si>
    <t>IM-01-668</t>
  </si>
  <si>
    <t>IM-01-669</t>
  </si>
  <si>
    <t>IM-01-670</t>
  </si>
  <si>
    <t>IM-01-673</t>
  </si>
  <si>
    <t>IM-01-674</t>
  </si>
  <si>
    <t>IM-03-841</t>
  </si>
  <si>
    <t>IM-02-013</t>
  </si>
  <si>
    <t>IM-02-004</t>
  </si>
  <si>
    <t>IM-02-043</t>
  </si>
  <si>
    <t>IM-02-049</t>
  </si>
  <si>
    <t>IM-01-043</t>
  </si>
  <si>
    <t>IM-01-047</t>
  </si>
  <si>
    <t>IM-01-053</t>
  </si>
  <si>
    <t>IM-02-068</t>
  </si>
  <si>
    <t>IM-02-108</t>
  </si>
  <si>
    <t>IM-02-086</t>
  </si>
  <si>
    <t>IM-02-087</t>
  </si>
  <si>
    <t>IM-01-243</t>
  </si>
  <si>
    <t>IM-01-261</t>
  </si>
  <si>
    <t>IM-01-442</t>
  </si>
  <si>
    <t>IM-01-391</t>
  </si>
  <si>
    <t>IM-03-667</t>
  </si>
  <si>
    <t>IM-03-652</t>
  </si>
  <si>
    <t>IM-01-310</t>
  </si>
  <si>
    <t>IM-02-130</t>
  </si>
  <si>
    <t>IM-03-020</t>
  </si>
  <si>
    <t>IM-03-023</t>
  </si>
  <si>
    <t>IM-03-024</t>
  </si>
  <si>
    <t>IM-03-010</t>
  </si>
  <si>
    <t>IM-03-013</t>
  </si>
  <si>
    <t>IM-04-111</t>
  </si>
  <si>
    <t>IM-04-112</t>
  </si>
  <si>
    <t>IM-04-113</t>
  </si>
  <si>
    <t>IM-04-107</t>
  </si>
  <si>
    <t>IM-04-108</t>
  </si>
  <si>
    <t>IM-04-109</t>
  </si>
  <si>
    <t>IM-04-353</t>
  </si>
  <si>
    <t>IM-08-038</t>
  </si>
  <si>
    <t>IM-08-039</t>
  </si>
  <si>
    <t>IM-08-035</t>
  </si>
  <si>
    <t>IM-08-036</t>
  </si>
  <si>
    <t>IM-03-689</t>
  </si>
  <si>
    <t>IM-01-011</t>
  </si>
  <si>
    <t>IM-01-012</t>
  </si>
  <si>
    <t>IM-01-013</t>
  </si>
  <si>
    <t>IM-01-540</t>
  </si>
  <si>
    <t>IM-06-033</t>
  </si>
  <si>
    <t>IM-01-208</t>
  </si>
  <si>
    <t>IM-01-207</t>
  </si>
  <si>
    <t>IM-01-400</t>
  </si>
  <si>
    <t>IM-01-268</t>
  </si>
  <si>
    <t>IM-01-272</t>
  </si>
  <si>
    <t>IM-03-641</t>
  </si>
  <si>
    <t>IM-03-580</t>
  </si>
  <si>
    <t>IM-03-651</t>
  </si>
  <si>
    <t>IM-03-742</t>
  </si>
  <si>
    <t>IM-05-013</t>
  </si>
  <si>
    <t>IM-03-691</t>
  </si>
  <si>
    <t>IM-03-130</t>
  </si>
  <si>
    <t>IM-03-321</t>
  </si>
  <si>
    <t>IM-01-083</t>
  </si>
  <si>
    <t>IM-01-623</t>
  </si>
  <si>
    <t>IM-01-085</t>
  </si>
  <si>
    <t>IM-01-250</t>
  </si>
  <si>
    <t>IM-01-251</t>
  </si>
  <si>
    <t>IM-03-596</t>
  </si>
  <si>
    <t>IM-03-659</t>
  </si>
  <si>
    <t>IM-03-597</t>
  </si>
  <si>
    <t>IM-03-801</t>
  </si>
  <si>
    <t>IM-08-001</t>
  </si>
  <si>
    <t>IM-05-094</t>
  </si>
  <si>
    <t>IM-01-595</t>
  </si>
  <si>
    <t>IM-03-025</t>
  </si>
  <si>
    <t>IM-05-090</t>
  </si>
  <si>
    <t>IM-01-378</t>
  </si>
  <si>
    <t>IM-01-147</t>
  </si>
  <si>
    <t>IM-01-153</t>
  </si>
  <si>
    <t>IM-01-421</t>
  </si>
  <si>
    <t>IM-01-660</t>
  </si>
  <si>
    <t>IM-01-661</t>
  </si>
  <si>
    <t>IM-03-139</t>
  </si>
  <si>
    <t>IM-03-097</t>
  </si>
  <si>
    <t>IM-03-101</t>
  </si>
  <si>
    <t>IM-03-777</t>
  </si>
  <si>
    <t>IM-03-702</t>
  </si>
  <si>
    <t>IM-03-703</t>
  </si>
  <si>
    <t>IM-03-686</t>
  </si>
  <si>
    <t>IM-09-009</t>
  </si>
  <si>
    <t>IM-03-769</t>
  </si>
  <si>
    <t>IM-01-020</t>
  </si>
  <si>
    <t>IM-01-026</t>
  </si>
  <si>
    <t>IM-01-081</t>
  </si>
  <si>
    <t>IM-01-144</t>
  </si>
  <si>
    <t>IM-01-307</t>
  </si>
  <si>
    <t>IM-01-397</t>
  </si>
  <si>
    <t>IM-01-426</t>
  </si>
  <si>
    <t>IM-01-584</t>
  </si>
  <si>
    <t>IM-02-052</t>
  </si>
  <si>
    <t>IM-03-103</t>
  </si>
  <si>
    <t>IM-03-128</t>
  </si>
  <si>
    <t>IM-03-202</t>
  </si>
  <si>
    <t>IM-03-565</t>
  </si>
  <si>
    <t>IM-03-590</t>
  </si>
  <si>
    <t>IM-03-692</t>
  </si>
  <si>
    <t>IM-03-825</t>
  </si>
  <si>
    <t>IM-04125</t>
  </si>
  <si>
    <t>IM-04-125</t>
  </si>
  <si>
    <t>IM-04-341</t>
  </si>
  <si>
    <t>IM-04-342</t>
  </si>
  <si>
    <t>IM-04-352</t>
  </si>
  <si>
    <t>IM-04-355</t>
  </si>
  <si>
    <t>IM-07-016</t>
  </si>
  <si>
    <t>IM-08-054</t>
  </si>
  <si>
    <t>IM-03-610</t>
  </si>
  <si>
    <t>IM-01-002</t>
  </si>
  <si>
    <t>IM-01-014</t>
  </si>
  <si>
    <t>IM-01-034</t>
  </si>
  <si>
    <t>IM-01-063</t>
  </si>
  <si>
    <t>IM-01-080</t>
  </si>
  <si>
    <t>IM-01-093</t>
  </si>
  <si>
    <t>IM-01-203</t>
  </si>
  <si>
    <t>IM-01-204</t>
  </si>
  <si>
    <t>IM-01-277</t>
  </si>
  <si>
    <t>IM-01-314</t>
  </si>
  <si>
    <t>IM-01-318</t>
  </si>
  <si>
    <t>IM-01-417</t>
  </si>
  <si>
    <t>IM-01-418</t>
  </si>
  <si>
    <t>IM-01-467</t>
  </si>
  <si>
    <t>IM-01-468</t>
  </si>
  <si>
    <t>IM-03-018</t>
  </si>
  <si>
    <t>IM-03-129</t>
  </si>
  <si>
    <t>IM-03-619</t>
  </si>
  <si>
    <t>IM-03-623</t>
  </si>
  <si>
    <t>IM-03-654</t>
  </si>
  <si>
    <t>IM-03-657</t>
  </si>
  <si>
    <t>IM-03-817</t>
  </si>
  <si>
    <t>IM-04-008</t>
  </si>
  <si>
    <t>IM-08-002</t>
  </si>
  <si>
    <t>IM-08-033</t>
  </si>
  <si>
    <t>IM-09-001</t>
  </si>
  <si>
    <t>IM-07-056</t>
  </si>
  <si>
    <t>IM-07-004</t>
  </si>
  <si>
    <t>IM-07-055</t>
  </si>
  <si>
    <t>IM-03-837</t>
  </si>
  <si>
    <t>IM-08-037</t>
  </si>
  <si>
    <t>IM-05-115</t>
  </si>
  <si>
    <t>IM-03-626</t>
  </si>
  <si>
    <t>IM-03-207</t>
  </si>
  <si>
    <t>IM-05-085</t>
  </si>
  <si>
    <t>IM-07-057</t>
  </si>
  <si>
    <t>IM-07-079</t>
  </si>
  <si>
    <t>IM-08-009</t>
  </si>
  <si>
    <t>IM-04-007</t>
  </si>
  <si>
    <t>IM-02-034</t>
  </si>
  <si>
    <t>IM-01-037</t>
  </si>
  <si>
    <t>IM-01-003</t>
  </si>
  <si>
    <t>IM-01-007</t>
  </si>
  <si>
    <t>IM-01-015</t>
  </si>
  <si>
    <t>IM-01-078</t>
  </si>
  <si>
    <t>IM-01-079</t>
  </si>
  <si>
    <t>IM-01-090</t>
  </si>
  <si>
    <t>IM-01-114</t>
  </si>
  <si>
    <t>IM-01-214</t>
  </si>
  <si>
    <t>IM-01-322</t>
  </si>
  <si>
    <t>IM-01-323</t>
  </si>
  <si>
    <t>IM-01-334</t>
  </si>
  <si>
    <t>IM-01-353</t>
  </si>
  <si>
    <t>IM-01-376</t>
  </si>
  <si>
    <t>IM-01-399</t>
  </si>
  <si>
    <t>IM-01-473</t>
  </si>
  <si>
    <t>IM-01-536</t>
  </si>
  <si>
    <t>IM-02-094</t>
  </si>
  <si>
    <t>IM-02-097</t>
  </si>
  <si>
    <t>IM-02-099</t>
  </si>
  <si>
    <t>IM-02-101</t>
  </si>
  <si>
    <t>IM-02-124</t>
  </si>
  <si>
    <t>IM-03-016</t>
  </si>
  <si>
    <t>IM-03-083</t>
  </si>
  <si>
    <t>IM-03-126</t>
  </si>
  <si>
    <t>IM-03-622</t>
  </si>
  <si>
    <t>IM-04-011</t>
  </si>
  <si>
    <t>IM-04-076</t>
  </si>
  <si>
    <t>IM-04-093</t>
  </si>
  <si>
    <t>IM-04-120</t>
  </si>
  <si>
    <t>IM-05-022</t>
  </si>
  <si>
    <t>IM-07-007</t>
  </si>
  <si>
    <t>IM-07-028</t>
  </si>
  <si>
    <t>IM-07-037</t>
  </si>
  <si>
    <t>IM-07-058</t>
  </si>
  <si>
    <t>IM-07-060</t>
  </si>
  <si>
    <t>IM-07-069</t>
  </si>
  <si>
    <t>IM-08-018</t>
  </si>
  <si>
    <t>IM-01-004</t>
  </si>
  <si>
    <t>IM-01-008</t>
  </si>
  <si>
    <t>IM-01-016</t>
  </si>
  <si>
    <t>IM-01-028</t>
  </si>
  <si>
    <t>IM-01-084</t>
  </si>
  <si>
    <t>IM-01-096</t>
  </si>
  <si>
    <t>IM-01-189</t>
  </si>
  <si>
    <t>IM-01-236</t>
  </si>
  <si>
    <t>IM-01-238</t>
  </si>
  <si>
    <t>IM-01-239</t>
  </si>
  <si>
    <t>IM-01-294</t>
  </si>
  <si>
    <t>IM-01-298</t>
  </si>
  <si>
    <t>IM-01-412</t>
  </si>
  <si>
    <t>IM-01-423</t>
  </si>
  <si>
    <t>IM-01-576</t>
  </si>
  <si>
    <t>IM-01-618</t>
  </si>
  <si>
    <t>IM-02-058</t>
  </si>
  <si>
    <t>IM-02-112</t>
  </si>
  <si>
    <t>IM-03-040</t>
  </si>
  <si>
    <t>IM-03-049</t>
  </si>
  <si>
    <t>IM-03-079</t>
  </si>
  <si>
    <t>IM-03-196</t>
  </si>
  <si>
    <t>IM-03-213</t>
  </si>
  <si>
    <t>IM-03-364</t>
  </si>
  <si>
    <t>IM-03-588</t>
  </si>
  <si>
    <t>IM-03-672</t>
  </si>
  <si>
    <t>IM-03-696</t>
  </si>
  <si>
    <t>IM-03-701</t>
  </si>
  <si>
    <t>IM-03-834</t>
  </si>
  <si>
    <t>IM-04-010</t>
  </si>
  <si>
    <t>IM-04-012</t>
  </si>
  <si>
    <t>IM-04-016</t>
  </si>
  <si>
    <t>IM-04-058</t>
  </si>
  <si>
    <t>IM-04-089</t>
  </si>
  <si>
    <t>IM-05-007</t>
  </si>
  <si>
    <t>IM-05-010</t>
  </si>
  <si>
    <t>IM-05-019</t>
  </si>
  <si>
    <t>IM-05-079</t>
  </si>
  <si>
    <t>IM-06-034</t>
  </si>
  <si>
    <t>IM-07-040</t>
  </si>
  <si>
    <t>IM-07-049</t>
  </si>
  <si>
    <t>IM-01-009</t>
  </si>
  <si>
    <t>IM-01-099</t>
  </si>
  <si>
    <t>IM-01-117</t>
  </si>
  <si>
    <t>IM-01-172</t>
  </si>
  <si>
    <t>IM-01-247</t>
  </si>
  <si>
    <t>IM-01-253</t>
  </si>
  <si>
    <t>IM-01-289</t>
  </si>
  <si>
    <t>IM-01-295</t>
  </si>
  <si>
    <t>IM-01-313</t>
  </si>
  <si>
    <t>IM-01-338</t>
  </si>
  <si>
    <t>IM-01-388</t>
  </si>
  <si>
    <t>IM-01-411</t>
  </si>
  <si>
    <t>IM-01-430</t>
  </si>
  <si>
    <t>IM-01458</t>
  </si>
  <si>
    <t>IM-01-458</t>
  </si>
  <si>
    <t>IM-01-525</t>
  </si>
  <si>
    <t>IM-01-526</t>
  </si>
  <si>
    <t>IM-01-578</t>
  </si>
  <si>
    <t>IM-01-591</t>
  </si>
  <si>
    <t>IM-02-041</t>
  </si>
  <si>
    <t>IM-02-082</t>
  </si>
  <si>
    <t>IM-02-096</t>
  </si>
  <si>
    <t>IM-02136</t>
  </si>
  <si>
    <t>IM-03-019</t>
  </si>
  <si>
    <t>IM-03-365</t>
  </si>
  <si>
    <t>IM-03-595</t>
  </si>
  <si>
    <t>IM-03-635</t>
  </si>
  <si>
    <t>IM-03-669</t>
  </si>
  <si>
    <t>IM-03-765</t>
  </si>
  <si>
    <t>IM-03-779</t>
  </si>
  <si>
    <t>IM-04-013</t>
  </si>
  <si>
    <t>IM-04-036</t>
  </si>
  <si>
    <t>IM-04-043</t>
  </si>
  <si>
    <t>IM-04-046</t>
  </si>
  <si>
    <t>IM-04-067</t>
  </si>
  <si>
    <t>IM-05-055</t>
  </si>
  <si>
    <t>IM-05-058</t>
  </si>
  <si>
    <t>IM-05-101</t>
  </si>
  <si>
    <t>IM-05-114</t>
  </si>
  <si>
    <t>IM-07-025</t>
  </si>
  <si>
    <t>IM-07-046</t>
  </si>
  <si>
    <t>IM-07-080</t>
  </si>
  <si>
    <t>IM-08-040</t>
  </si>
  <si>
    <t>IM-01-010</t>
  </si>
  <si>
    <t>IM-01-021</t>
  </si>
  <si>
    <t>IM-01-145</t>
  </si>
  <si>
    <t>IM-01-254</t>
  </si>
  <si>
    <t>IM-01-299</t>
  </si>
  <si>
    <t>IM-01-312</t>
  </si>
  <si>
    <t>IM-01-381</t>
  </si>
  <si>
    <t>IM-01-441</t>
  </si>
  <si>
    <t>IM-01-457</t>
  </si>
  <si>
    <t>IM-01-524</t>
  </si>
  <si>
    <t>IM-01-582</t>
  </si>
  <si>
    <t>IM-01-583</t>
  </si>
  <si>
    <t>IM-01-588</t>
  </si>
  <si>
    <t>IM-01-659</t>
  </si>
  <si>
    <t>IM-02-061</t>
  </si>
  <si>
    <t>IM-02-085</t>
  </si>
  <si>
    <t>IM-02-100</t>
  </si>
  <si>
    <t>IM-03-562</t>
  </si>
  <si>
    <t>IM-03-563</t>
  </si>
  <si>
    <t>IM-03-614</t>
  </si>
  <si>
    <t>IM-03-627</t>
  </si>
  <si>
    <t>IM-03-840</t>
  </si>
  <si>
    <t>IM-04-037</t>
  </si>
  <si>
    <t>IM-04-073</t>
  </si>
  <si>
    <t>IM-07-031</t>
  </si>
  <si>
    <t>IM-07-059</t>
  </si>
  <si>
    <t>IM-07-081</t>
  </si>
  <si>
    <t>IM-08-042</t>
  </si>
  <si>
    <t>IM-01-077</t>
  </si>
  <si>
    <t>IM-01-194</t>
  </si>
  <si>
    <t>IM-01-235</t>
  </si>
  <si>
    <t>IM-01-316</t>
  </si>
  <si>
    <t>IM-01-333</t>
  </si>
  <si>
    <t>IM-01-398</t>
  </si>
  <si>
    <t>IM-01-619</t>
  </si>
  <si>
    <t>IM-01-636</t>
  </si>
  <si>
    <t>IM-02-055</t>
  </si>
  <si>
    <t>IM-02-114</t>
  </si>
  <si>
    <t>IM-02-131</t>
  </si>
  <si>
    <t>IM-02-132</t>
  </si>
  <si>
    <t>IM-03-112</t>
  </si>
  <si>
    <t>IM-03-290</t>
  </si>
  <si>
    <t>IM-03-666</t>
  </si>
  <si>
    <t>IM-04-049</t>
  </si>
  <si>
    <t>IM-04-064</t>
  </si>
  <si>
    <t>IM-04-092</t>
  </si>
  <si>
    <t>IM-05-091</t>
  </si>
  <si>
    <t>IM-05-093</t>
  </si>
  <si>
    <t>IM-07-019</t>
  </si>
  <si>
    <t>IM-07-034</t>
  </si>
  <si>
    <t>IM-07-043</t>
  </si>
  <si>
    <t>IM-08-003</t>
  </si>
  <si>
    <t>IM-08-010</t>
  </si>
  <si>
    <t>IM-08-012</t>
  </si>
  <si>
    <t>IM-08-013</t>
  </si>
  <si>
    <t>IM-08-041</t>
  </si>
  <si>
    <t>IM-08-008</t>
  </si>
  <si>
    <t>IM-01-018</t>
  </si>
  <si>
    <t>IM-01-150</t>
  </si>
  <si>
    <t>IM-01-156</t>
  </si>
  <si>
    <t>IM-01-215</t>
  </si>
  <si>
    <t>IM-01-249</t>
  </si>
  <si>
    <t>IM-01-252</t>
  </si>
  <si>
    <t>IM-01-290</t>
  </si>
  <si>
    <t>IM-01-443</t>
  </si>
  <si>
    <t>IM-02-064</t>
  </si>
  <si>
    <t>IM-02-067</t>
  </si>
  <si>
    <t>IM-02-103</t>
  </si>
  <si>
    <t>IM-02-126</t>
  </si>
  <si>
    <t>IM-03-091</t>
  </si>
  <si>
    <t>IM-03-094</t>
  </si>
  <si>
    <t>IM-03-251</t>
  </si>
  <si>
    <t>IM-03-252</t>
  </si>
  <si>
    <t>IM-03-322</t>
  </si>
  <si>
    <t>IM-03-372</t>
  </si>
  <si>
    <t>IM-03-567</t>
  </si>
  <si>
    <t>IM-03-591</t>
  </si>
  <si>
    <t>IM-03-671</t>
  </si>
  <si>
    <t>IM-03-698</t>
  </si>
  <si>
    <t>IM-03-767</t>
  </si>
  <si>
    <t>IM-03-780</t>
  </si>
  <si>
    <t>IM-03-778</t>
  </si>
  <si>
    <t>IM-03-800</t>
  </si>
  <si>
    <t>IM-03-807</t>
  </si>
  <si>
    <t>IM-04-009</t>
  </si>
  <si>
    <t>IM-04-041</t>
  </si>
  <si>
    <t>IM-04-061</t>
  </si>
  <si>
    <t>IM-04-080</t>
  </si>
  <si>
    <t>IM-04-081</t>
  </si>
  <si>
    <t>IM-05-086</t>
  </si>
  <si>
    <t>IM-05-117</t>
  </si>
  <si>
    <t>IM-01-031</t>
  </si>
  <si>
    <t>IM-01-005</t>
  </si>
  <si>
    <t>IM-10-171</t>
  </si>
  <si>
    <t>IM-01-130</t>
  </si>
  <si>
    <t>TCH504S</t>
  </si>
  <si>
    <t>BH191AS02-BLK-S    (Ref 99360S)</t>
  </si>
  <si>
    <t>IM-01-211</t>
  </si>
  <si>
    <t>IM-01-258</t>
  </si>
  <si>
    <t>IM-01-363</t>
  </si>
  <si>
    <t>IM-01-527</t>
  </si>
  <si>
    <t>IM-01-656</t>
  </si>
  <si>
    <t>IM-01-671</t>
  </si>
  <si>
    <t>IM-01-672</t>
  </si>
  <si>
    <t>IM-02-019</t>
  </si>
  <si>
    <t>IM-02-040</t>
  </si>
  <si>
    <t>IM-02-042</t>
  </si>
  <si>
    <t>IM-02-051</t>
  </si>
  <si>
    <t>IM-03-323</t>
  </si>
  <si>
    <t>IM-03-583</t>
  </si>
  <si>
    <t>IM-03-740</t>
  </si>
  <si>
    <t>IM-03-795</t>
  </si>
  <si>
    <t>IM-03-796</t>
  </si>
  <si>
    <t>IM-03-797</t>
  </si>
  <si>
    <t>IM-04-070</t>
  </si>
  <si>
    <t>IM-04-088</t>
  </si>
  <si>
    <t>IM-05-002</t>
  </si>
  <si>
    <t>IM-05-067</t>
  </si>
  <si>
    <t>IM-09-008</t>
  </si>
  <si>
    <t>IM-03-067</t>
  </si>
  <si>
    <t>IM-02-125</t>
  </si>
  <si>
    <t>IM-03-068</t>
  </si>
  <si>
    <t>IM-03-066</t>
  </si>
  <si>
    <t>IM-03-007</t>
  </si>
  <si>
    <t>IM-03-776</t>
  </si>
  <si>
    <t>IM-02-136</t>
  </si>
  <si>
    <t>Material</t>
  </si>
  <si>
    <t>NºMatAntiguo</t>
  </si>
  <si>
    <t>UMB</t>
  </si>
  <si>
    <t>Descripción</t>
  </si>
  <si>
    <t>UN</t>
  </si>
  <si>
    <t xml:space="preserve"> APLICADORES DE MADERA,TAMAÑO 15 cm LAR</t>
  </si>
  <si>
    <t>APÓSITO FIBRA DE ALGINATO CA Y NA 10X10</t>
  </si>
  <si>
    <t>APOSITO SEMIOCLUSIVO GRUESO,MEDIDAS 15cm</t>
  </si>
  <si>
    <t xml:space="preserve"> CINTA ADHESIVA MICROPORO (ACRILATO)</t>
  </si>
  <si>
    <t>FILO BISTURÍ N°15, ESTERIL,CON BORDE AFI</t>
  </si>
  <si>
    <t>GASA EN CUADROS 10 cm X 10 cm</t>
  </si>
  <si>
    <t>GASA EN CUADROS 7,5 cm X 7,5 cm</t>
  </si>
  <si>
    <t>GUANTES PARA EXPLORACIÓN(AMBIDIE) 61/2 S</t>
  </si>
  <si>
    <t>SUTURA NYLON 2-0 CON AGUJA CIRCULAR (3/8</t>
  </si>
  <si>
    <t>NYLON MONOFILAMENTO 3/0 NO ABSORBIBLE</t>
  </si>
  <si>
    <t xml:space="preserve"> NYLON MONOFILAMENTO 4/0 NO ABSORBIBLE</t>
  </si>
  <si>
    <t>NYLON MONOFILAMENTO 5/0 CON AGUJA 0,95cm</t>
  </si>
  <si>
    <t>SUTURA CATGUT CROMICO 3/0 C/A REDONDA</t>
  </si>
  <si>
    <t>SUTURA CATGUT CROMICO 4/0 C/A REDONDA</t>
  </si>
  <si>
    <t>TORUNDA DE ALGODON PAQUETE CON 200un</t>
  </si>
  <si>
    <t>GEL HIDROCOLOIDE,COMPUESTOS: AGUA PURIF</t>
  </si>
  <si>
    <t>JERINGA DE ASEPTO, DESCARTABLE</t>
  </si>
  <si>
    <t>JERINGA HIPODERMICA DESCARTABLE 10 ml</t>
  </si>
  <si>
    <t xml:space="preserve"> BOLSA COLECTORA DE ORINA, ADULTOS,CAPAC</t>
  </si>
  <si>
    <t>PAPEL MIXTO GRADO MEDIC Y PEL ROLLO 15cm</t>
  </si>
  <si>
    <t xml:space="preserve"> SISTEMA COLOSTOMÍA AJUSTABLE DOS PIEZAS</t>
  </si>
  <si>
    <t>INTEGRADOR QUIMICO CLASE V</t>
  </si>
  <si>
    <t>PAPEL GRADO MÉDICO P/ ESTÉRILIZAR ROLLO</t>
  </si>
  <si>
    <t>CATETER EXTERNO MASCULINO (PRESERVATIVO</t>
  </si>
  <si>
    <t>SUJETADOR DE MANO PARA ADULTO</t>
  </si>
  <si>
    <t>PAÑAL DESECHABLE GRANDE PARA ADULTO</t>
  </si>
  <si>
    <t>CABESTRILLO DE TELA MEDIANO,DE TELA ARMY</t>
  </si>
  <si>
    <t>CABESTRILLO DE TELA, TAMAÑO GRANDE</t>
  </si>
  <si>
    <t>MULETAS PEQUEÑA (PEDIATRICA),AJUSTABLE</t>
  </si>
  <si>
    <t>RODILLERA ELASTICA PEQUEÑA</t>
  </si>
  <si>
    <t>TOBILLERA ELASTICA PEQUEÑA, UNA PIEZA,</t>
  </si>
  <si>
    <t>VENDA ELASTICA DE 7.5cm DE ANCHO NO ADHE</t>
  </si>
  <si>
    <t>VENDA ELASTICA DE 10 cm DE ANCHO,MASTER</t>
  </si>
  <si>
    <t>SONDA PARA ASPIRAR fr14,DE SILICON O PVC</t>
  </si>
  <si>
    <t>SONDA PARA ASPIRAR fr16,DE SILICON O PVC</t>
  </si>
  <si>
    <t>SONDA NELATON PUNTA RECTA N°14</t>
  </si>
  <si>
    <t>FERULA TIPO RANA PARA DEDO, ALUMINIO FLE</t>
  </si>
  <si>
    <t>RELLENO PARA YESO DE 5cm X 270cmX2,5mm</t>
  </si>
  <si>
    <t>RELLENO P/YESO 15CM ANCHO X 270CM LARGO</t>
  </si>
  <si>
    <t>VENDA DE YESO 5CM DE ANCHO</t>
  </si>
  <si>
    <t>VENDA DE YESO 7.5cm (+/-5cm) DE ANCHO</t>
  </si>
  <si>
    <t>VENDA DE YESO DE 10cm DE ANCHO</t>
  </si>
  <si>
    <t>VENDA DE YESO DE 12.5cm ANCH X 450cm LAR</t>
  </si>
  <si>
    <t>VENDA DE YESO DE 15cm ANCHO X 450cm LARG</t>
  </si>
  <si>
    <t>EQUIPO DE TRANSFUSION DE SANGRE, TIPO Y</t>
  </si>
  <si>
    <t>HEMOCATETER N°24gx3,17cm (1 1/4) UNA VIA</t>
  </si>
  <si>
    <t>PAA</t>
  </si>
  <si>
    <t>COMPRESA CALIENTE ESTANDAR</t>
  </si>
  <si>
    <t>RODILLERA MULTIARTICULADA LARGA TALLA S</t>
  </si>
  <si>
    <t xml:space="preserve"> BASTÓN DE ALUMINIO, AJUSTABLE, 4 PUNTOS</t>
  </si>
  <si>
    <t>MULETAS TIP CANADIENS,MATER DE ALEA ALUM</t>
  </si>
  <si>
    <t>COJIN TIPO DONA,DE ESPUMA D URETANO 35cm</t>
  </si>
  <si>
    <t>COJÍN DE HULE, TIPO DONA, INFLABLE</t>
  </si>
  <si>
    <t xml:space="preserve"> FERULA PARA PIES DE ENCAMADOS</t>
  </si>
  <si>
    <t>HEMOCATETER N° 14 x 2, UNA VIA</t>
  </si>
  <si>
    <t>HEMOCATETER Nº16 G x 5,08 cm (2 pulg)</t>
  </si>
  <si>
    <t>GASA O APOSIT HIDROFIL C/ZIN/MIN/VI 10cm</t>
  </si>
  <si>
    <t>AGUJA N° 30 X 1/2 PARA ANESTESIA DENTAL,</t>
  </si>
  <si>
    <t>SONDA RECTAL FR 24 PARA ADULTO</t>
  </si>
  <si>
    <t>AGUJA PARA ANESTESIA DENTAL N°27, DESECH</t>
  </si>
  <si>
    <t xml:space="preserve"> COMPRESA FRIA ESTANDAR, MEDIDAS 27,94</t>
  </si>
  <si>
    <t>GEL DE ACOPLAMIENTO PARA ULTRASONIDO</t>
  </si>
  <si>
    <t>VENDA DE FIBRA DE VIDRIO DE 10cmX360cm</t>
  </si>
  <si>
    <t>VENDA DE FIBRA DE VIDRIO DE 5cm X 360cm</t>
  </si>
  <si>
    <t>VENDA DE FIBRA DE VIDRIO DE 7,5cm X360cm</t>
  </si>
  <si>
    <t>ACOLCHAMIENTO DE 5cm X 2.5mm X 2.4m</t>
  </si>
  <si>
    <t>ACOLCHAMIENTO DE 10cm X 2.5mm x 2.4m</t>
  </si>
  <si>
    <t>VENDA DE FIBRA DE VIDRIO DE 12.5cmX360cm</t>
  </si>
  <si>
    <t>KIT DE CATETER VENOSO PERIFERICO CENTRAL</t>
  </si>
  <si>
    <t>SISTEMA DE DRENAJE TORÁCICO ADULTO DESCA</t>
  </si>
  <si>
    <t>AGUJA BLOQUEO DE NERVIO DE 22 G X 50mm</t>
  </si>
  <si>
    <t>AGUJA EPIDURALTUOHY DIAMETRO 20GX88,9mm</t>
  </si>
  <si>
    <t>AGUJAS PUNCION LUMBAR 25 X 11.43cm(4 1/2</t>
  </si>
  <si>
    <t>ANTISEPTICO INSTANTANEO 65% PRESEN 500ML</t>
  </si>
  <si>
    <t>APOSITO ANTIMICROBIANO 9cm X 7cm +/- 1cm</t>
  </si>
  <si>
    <t>APOSITO ANTIMICROBIANO 15 cm X 15 cm</t>
  </si>
  <si>
    <t>APOSITO BIOCLUSIVO 8,5 cm X 11,5 cm</t>
  </si>
  <si>
    <t>APOSITO DE COLAGENO CON ALGINATO 10X10cm</t>
  </si>
  <si>
    <t>APOSITO DE POLIURETANO 10X10CM</t>
  </si>
  <si>
    <t>APOSITO HIDROCELULAR PARA TALON Y CODO</t>
  </si>
  <si>
    <t>APOSIT HIDROCOL PARA EL SACRO,MEDI 17X17</t>
  </si>
  <si>
    <t>BOLSA SISTEMA ASPIRACION CERRADO 3000 ML</t>
  </si>
  <si>
    <t>BOLSA DE UROSTOMIA DRENABLES PARA ADULTO</t>
  </si>
  <si>
    <t xml:space="preserve"> CANULA OROFARINGEA TIPO GUEDEL DE 40 mm</t>
  </si>
  <si>
    <t>CANULA OROFARINGEA TIPO GUEDEL 30mm</t>
  </si>
  <si>
    <t>CATETER TORACICO RECTO N°32 FR,DE PVC,</t>
  </si>
  <si>
    <t xml:space="preserve"> MASCARILLA REINHALACION PARCIAL PEDIATR</t>
  </si>
  <si>
    <t>MASCARILLA LARINGEA OROGASTRICA PESO 50</t>
  </si>
  <si>
    <t>MASCARILLA ANESTESIA C/BALON INFLABL N°6</t>
  </si>
  <si>
    <t>MASCARILLA NEBULIZAC TRAQUEOSTOMIA ADULT</t>
  </si>
  <si>
    <t>SUTU MONOF SINT ABSOR 1 POLIG,AGU RED ½,</t>
  </si>
  <si>
    <t xml:space="preserve"> CUCHILLA PARA CORTAR VELLO, ACERO INOX</t>
  </si>
  <si>
    <t>DESINFECTANTE ORTOFTALDEHIDO 0.55%</t>
  </si>
  <si>
    <t>KIT MICRONEBULIZADOR C/BOQUILLA DESCAR</t>
  </si>
  <si>
    <t>EJERCITADOR PARA EXPANSION MUSCULOS RESP</t>
  </si>
  <si>
    <t>EQUIP ANESTESIA COMB ESPINAL EPIDURA 26G</t>
  </si>
  <si>
    <t>EQUI ANESTESIA COMB ESPINAL EPIDURAL 27G</t>
  </si>
  <si>
    <t>FÉRULA DE FIBRA DE VIDRIO (ROLLO) 10cm</t>
  </si>
  <si>
    <t>FERULA FIBRA VIDRIO ROLLO 12.5cm X 4.5 m</t>
  </si>
  <si>
    <t>TIJERA QUITAGRAPAS PLASTICA 5,7mm X3,9mm</t>
  </si>
  <si>
    <t>FERULA FIBRA DE VIDRIO ROLLO 5CM X 4.5M</t>
  </si>
  <si>
    <t>FIBRA HEMOS A BASE CELULOSA 5cm(+/-1cm</t>
  </si>
  <si>
    <t>FIBRA HEMOSTAT BASE CELULOSA 5 a 5,08 cm</t>
  </si>
  <si>
    <t>FIJADOR SONDA,TIPO NASOGAST, PARA ADULT</t>
  </si>
  <si>
    <t>FILTRO ANTIBACTERIANO P/VENTILADOR MECAN</t>
  </si>
  <si>
    <t xml:space="preserve"> LUBRICANTE, UROLOGICO ANESTÉSICO 12,5 g</t>
  </si>
  <si>
    <t>GUANTES  AMBIDIESTROS  6 1/2 LIBRE LATEX</t>
  </si>
  <si>
    <t>GUANTES  AMBIDIESTROS M LIBRE/LATEX</t>
  </si>
  <si>
    <t>GUANTES  AMBIDIESTROS 8 1/2 LIBRE LATEX</t>
  </si>
  <si>
    <t>GUANTE QUIRURG N°8 ESTERIL LIBRE LATEX</t>
  </si>
  <si>
    <t>GUIA PARA INTUBACIÓN DE 10FR</t>
  </si>
  <si>
    <t>SISTEMA COLOSTOMIA AJUSTABLE DE DOS PIEZ</t>
  </si>
  <si>
    <t>ACAPELLA PULMONAR DE ALTO FLUJO</t>
  </si>
  <si>
    <t>ACAPELLA DE BAJO FLUJO (MENOS 15 L)</t>
  </si>
  <si>
    <t>AGUJA BLOQUEO/NERVIO SONOGRAFICA 100mm</t>
  </si>
  <si>
    <t>CAMPO INSIC YODADO ADHES 60cm X 45cm</t>
  </si>
  <si>
    <t>SUTURA ACERO QUIRURG INOX CAL 5 C/AGUJA</t>
  </si>
  <si>
    <t>CATETER VENOSOTRIPLE LUMEN 7fr,-7,5 fr</t>
  </si>
  <si>
    <t>KIT TRAQUEOST PERCUT P/TÉCNIC GRIGGS 7FR</t>
  </si>
  <si>
    <t>KIT TRAQUEOST PERCUT P/TÉCNICA GRIGGS 8F</t>
  </si>
  <si>
    <t>BOLSA DE ILEOSTOMIA DRENABLES PARA ADULT</t>
  </si>
  <si>
    <t>SUT ACID POLIGLICÓ 0 AG RED 1/2CIRC 35-3</t>
  </si>
  <si>
    <t>SUTURA POLIGLACT 1 AGUJ REDOND 1,27(1/2)</t>
  </si>
  <si>
    <t>SUT ACID POLIGLIC 2-0AG RED1/2 CIR 25-27</t>
  </si>
  <si>
    <t>SUTURA ACID POLIGLIC 3-0 AGUJA REDOND1/2</t>
  </si>
  <si>
    <t>TUBO DE ASPIRACION SIN CONECTOR,TRANSPAR</t>
  </si>
  <si>
    <t>VEND HUL P/TORNIQ ORT TIP SMARCH 10.16CM</t>
  </si>
  <si>
    <t>VENDA DE HULE PARA TORNIQUETE ORTOPEDIC</t>
  </si>
  <si>
    <t xml:space="preserve"> VENDA CON BIGUANIDA 11,43 cm,EN ROLLO</t>
  </si>
  <si>
    <t>CATETER SELDINGER PARA PUNCION ARTERIAL</t>
  </si>
  <si>
    <t>ABDUCTOR DE CADERA, EN POLIESTER, EN FOR</t>
  </si>
  <si>
    <t xml:space="preserve"> INMOVILIZADOR DE RODILLA TALLA S,ACOLCH</t>
  </si>
  <si>
    <t>RODILL CORT C/REGULACION FLEXOT TALLA M</t>
  </si>
  <si>
    <t>RODILLERA CORTA C/REGULAC FLEXOTENSION L</t>
  </si>
  <si>
    <t>RODILLERA CORTA C/REGULAC FLEXOTENSIO XL</t>
  </si>
  <si>
    <t>ELECTRODO MONITOREO CARDIORESP AUTOADH</t>
  </si>
  <si>
    <t>APÓSITO DE NANO CRISTALES 10 cm X 10 cm,</t>
  </si>
  <si>
    <t>MALLA NO ADHERENT ACETAT CELULOSA ROLLO</t>
  </si>
  <si>
    <t>PROTECTORES DE MANUBRIO,NUMERO PART 8002</t>
  </si>
  <si>
    <t>CAL SODADA,PRESENTACIÓN 10 kg (+/-) 5 kg</t>
  </si>
  <si>
    <t>ANTISEPTICO INSTANT MANOS CLOREXIDINA 1%</t>
  </si>
  <si>
    <t>BARRERA PROTEC CUTANEA SPRAY, 60 ml</t>
  </si>
  <si>
    <t>PASTA PARA ELECTROENCEFALOGRAMA,TUB 180g</t>
  </si>
  <si>
    <t>MASCARILLA LARIN FASTRACH  REU 30 A 50kg</t>
  </si>
  <si>
    <t>KIT DE TOMA DE GASES ARTERIALES, CON 1 J</t>
  </si>
  <si>
    <t>JERINGA DE INYECCION PARA TOMOGRAFIA</t>
  </si>
  <si>
    <t>CANULA TRAQUEO POLIU XL C/BALON FENE N°8</t>
  </si>
  <si>
    <t>CEPILLO PARA CIRUJANO CLOREXIDINA4%(+/-1</t>
  </si>
  <si>
    <t>MALLA NO ADHERENT ACETAT CELULOSA 8X8CM</t>
  </si>
  <si>
    <t>PAPEL CREPADO 3 GENER AZUL 90cm X 90cm</t>
  </si>
  <si>
    <t>PAPEL CREPADO 3 GENER AZUL 110cmX120cm</t>
  </si>
  <si>
    <t>AGUJA BLOQUEO NERVIO SONOGRAFICA DE 85mm</t>
  </si>
  <si>
    <t>TUBO ENDOTRAQUEAL PARA MASCARILLA INTUBA</t>
  </si>
  <si>
    <t>TUBO ENDO MASC INTUB ENDOTRAQ N°7.5</t>
  </si>
  <si>
    <t>PAQ</t>
  </si>
  <si>
    <t>ETIQUETA DE LOTEO, PARA ESTERILIZACION A</t>
  </si>
  <si>
    <t>GRAPADORA DE PIEL, ESTÉRIL,DESCARTABLE</t>
  </si>
  <si>
    <t>APOSITO TRANSPARENTE AUTOADHESIV 15X20CM</t>
  </si>
  <si>
    <t>MULETAS ALUMINIO (PARES)ALT MÍNIMA 112cm</t>
  </si>
  <si>
    <t>APOSIT SUPER ABSORBENTE BLANCO 10cmx22cm</t>
  </si>
  <si>
    <t>GUANTES DE EXPLORACION,AMBIDIEST, TALL M</t>
  </si>
  <si>
    <t>KIT CON CATETER TORACIC PARA DRENAJ PLEU</t>
  </si>
  <si>
    <t>MEDIA DE COMPRESION HASTA MUSLO TALLA M</t>
  </si>
  <si>
    <t>MEDIA DE COMPRESION HASTA MUSLO TALLA L</t>
  </si>
  <si>
    <t>MEDIA DE COMPRESION HASTA MUSLO TALLA XL</t>
  </si>
  <si>
    <t>MATRIZ MODULADORA DE ACTIVIDAD PROTEASA</t>
  </si>
  <si>
    <t>MALLA ACET. CELULOSA SILICÓN 7.5 X 10CM</t>
  </si>
  <si>
    <t>MALLA ACET CELULOS SILIC 12,5 cm X 15 cm</t>
  </si>
  <si>
    <t>MALLA ACET. CELULOSA SILICÓN 20 X 32CM</t>
  </si>
  <si>
    <t>KIT CAT/PLEXO C/CÁNULA DE 75 mm</t>
  </si>
  <si>
    <t>KIT CAT/PLEXO C/CÁNULA DE 83 mm</t>
  </si>
  <si>
    <t>CORSÉ DE JEWETT,TALLA MEDIANO,ORTESIS RI</t>
  </si>
  <si>
    <t>CORSÉ DE JEWETT,TALLA GRANDE,ORTESIS RÍG</t>
  </si>
  <si>
    <t>MANTA DESCARTABLE ADULTO CUERPO ENTERO</t>
  </si>
  <si>
    <t>RODILLERA MULTIARTICULADA LARGA TALLA M</t>
  </si>
  <si>
    <t>RODILLERA MULTIARTICULADA LARGA TALLA L</t>
  </si>
  <si>
    <t>RODILLERA MULTIARTICULADA TALLA XL</t>
  </si>
  <si>
    <t>PLANTILLAS DE GEL UNISEX TALLA L, 41-43</t>
  </si>
  <si>
    <t>PLANTILLAS DE GEL UNISEX TALLA XL, 44-45</t>
  </si>
  <si>
    <t>SIST ILEOSTOMIA DOS PIEZ BOLSA/PARC 70mm</t>
  </si>
  <si>
    <t>SUTUR 3-0 AGUJ RED 1/2 CÍRC 26mm,SIN NUD</t>
  </si>
  <si>
    <t>LAPIZ ELECTROCIRUGIA TRES PINES</t>
  </si>
  <si>
    <t>PLACA PARA ELECTROCIRUGIA</t>
  </si>
  <si>
    <t>CONECTOR DE PRESION NEUTRA</t>
  </si>
  <si>
    <t>ELECTRODO ADHESIVO DIAMET 3 cm CONEX UNI</t>
  </si>
  <si>
    <t>COLLAR SOMMI INMOVILIZADOR DE CABEZ Y CU</t>
  </si>
  <si>
    <t>Código bloqueado</t>
  </si>
  <si>
    <t>TRAMPA DE AGUA PARA MONITOREO DE CO2, PE</t>
  </si>
  <si>
    <t xml:space="preserve"> FILTRO INSPIRATORIO BACTERIANO/VIRAL</t>
  </si>
  <si>
    <t>CATETER EXTERN MASCUL (PRESERVT 36mm</t>
  </si>
  <si>
    <t>SIST COLOSTOMÍA 2 PZ BOLSA/PARCHE 70mm</t>
  </si>
  <si>
    <t>MEDIAS COMPRE 15-20mmHg  RODILLA TALL L</t>
  </si>
  <si>
    <t>PAÑAL DESECHABLE MEDIANO PARA ADULTO</t>
  </si>
  <si>
    <t>SET DE TRANSFUSION SANGUINEA DE UNA VIA</t>
  </si>
  <si>
    <t>DETERGENTE MULTIENZIMÁTICO, PRESENT 1L</t>
  </si>
  <si>
    <t>KG</t>
  </si>
  <si>
    <t>PARAFINA SOLIDA Y PURIFICADA BLOQ,0,45kg</t>
  </si>
  <si>
    <t>BOT</t>
  </si>
  <si>
    <t>JABON ENZIMATICO 3,785L (GALON),LIMPIA</t>
  </si>
  <si>
    <t xml:space="preserve"> QH-20-00555</t>
  </si>
  <si>
    <t>3-101-256703</t>
  </si>
  <si>
    <t>5-0214-0898</t>
  </si>
  <si>
    <t>CédulaJurídica</t>
  </si>
  <si>
    <t>3-101-211041</t>
  </si>
  <si>
    <t>3-101-115347</t>
  </si>
  <si>
    <t>3-101-273008</t>
  </si>
  <si>
    <t>3-101-290190</t>
  </si>
  <si>
    <t>3-101-598240</t>
  </si>
  <si>
    <t>3-101-625107</t>
  </si>
  <si>
    <t>3-101-674909</t>
  </si>
  <si>
    <t>3-101-713172</t>
  </si>
  <si>
    <t>3-101-772508</t>
  </si>
  <si>
    <t>3-102-749824</t>
  </si>
  <si>
    <t>3-101-123168</t>
  </si>
  <si>
    <t>Nº id.fiscal</t>
  </si>
  <si>
    <t>Nombre</t>
  </si>
  <si>
    <t>N°Prov.</t>
  </si>
  <si>
    <t xml:space="preserve">CORPORACION BIOMUR SOCIEDAD ANONIMA </t>
  </si>
  <si>
    <t>CORPORACIÓN SANDOVAL Y SANDOVAL SOCIEDAD ANONIMA</t>
  </si>
  <si>
    <t>DISMEDICA DE COSTA RICA SOCIEDAD ANONIMA</t>
  </si>
  <si>
    <t xml:space="preserve">DISPROFAR SOCIEDAD ANONIMA </t>
  </si>
  <si>
    <t xml:space="preserve">EQUITRON S.A. </t>
  </si>
  <si>
    <t>ESPECIALISTAS EN ESTERILIZACION Y E DE COSTA RICA SOCIEDAD ANONIMA</t>
  </si>
  <si>
    <t xml:space="preserve">HOSPIMEDICA SOCIEDAD ANONIMA </t>
  </si>
  <si>
    <t xml:space="preserve">IMARHOS SOCIEDAD ANONIMA </t>
  </si>
  <si>
    <t>MEDICA YIN DE COSTA RICA SOCIEDAD ANONIMA</t>
  </si>
  <si>
    <t xml:space="preserve">NUTRICARE SOCIEDAD ANONIMA </t>
  </si>
  <si>
    <t xml:space="preserve">TRI DM SOCIEDAD ANONIMA </t>
  </si>
  <si>
    <t xml:space="preserve">LEMEN DE COSTA RICA S.A. </t>
  </si>
  <si>
    <t xml:space="preserve">HOSPIMED INTERNACIONAL SOCIEDAD ANO </t>
  </si>
  <si>
    <t xml:space="preserve">MAKOL O C R SOCIEDAD ANONIMA </t>
  </si>
  <si>
    <t>AMBIDERM CENTROAMERICA SOCIEDAD ANONIMA</t>
  </si>
  <si>
    <t xml:space="preserve">MEDICUS HEALTHCARE C.R. S A </t>
  </si>
  <si>
    <t>CENTRAL AMERICA PHARMA SUPPLY SOCIE ANONIMA</t>
  </si>
  <si>
    <t xml:space="preserve">MORA CARRANZA ANTONIO </t>
  </si>
  <si>
    <t>INTERNACIONAL MEDICAL ADVANCES SOCI ANONIMA</t>
  </si>
  <si>
    <t>ELECTRONICA INDUSTRIAL Y MEDICA S.A SOCIEDAD ANONIMA</t>
  </si>
  <si>
    <t>KENDALL INNOVADORES EN CUIDADOS  AL PACIENTE SOCIEDAD ANONIMA</t>
  </si>
  <si>
    <t>PANAMEDICAL DE COSTA RICA SOCIEDAD ANONIMA</t>
  </si>
  <si>
    <t xml:space="preserve">ALLMEDICAL SOCIEDAD ANONIMA </t>
  </si>
  <si>
    <t xml:space="preserve">GRUPO SALUD LATINA SOCIEDAD ANONIMA </t>
  </si>
  <si>
    <t xml:space="preserve">ELASTICA SURQUI SOCIEDAD ANONIMA </t>
  </si>
  <si>
    <t xml:space="preserve">YIRE MEDICA H P SOCIEDAD ANONIMA </t>
  </si>
  <si>
    <t xml:space="preserve">DIALBA NICA SOCIEDAD ANONIMA </t>
  </si>
  <si>
    <t xml:space="preserve">GRUPO UNIHOSPI SOCIEDAD ANONIMA </t>
  </si>
  <si>
    <t xml:space="preserve">BRISCAR SOCIEDAD ANONIMA </t>
  </si>
  <si>
    <t xml:space="preserve">MEDICALD SOCIEDAD ANONIMA </t>
  </si>
  <si>
    <t xml:space="preserve">INDUSTRIAS GAREND SOCIEDAD ANONIMA </t>
  </si>
  <si>
    <t xml:space="preserve">TRANSGLOBAL MEDICAL S.A </t>
  </si>
  <si>
    <t xml:space="preserve">EUROCIENCIA COSTA RICA SOCIEDAD ANO </t>
  </si>
  <si>
    <t xml:space="preserve">MEDICAL SUPPLIESSOCIEDAD ANONIMA </t>
  </si>
  <si>
    <t xml:space="preserve">PRISMA DENTAL SUPPLY SOCIEDAD ANONI </t>
  </si>
  <si>
    <t>PRUEBAS MODERNAS DEL ISTMO SOCIEDAD ANONIMA</t>
  </si>
  <si>
    <t>NOVAMED SOLUCIONES MEDICAS SOCIEDAD RESPONSABILIDAD LIMITADA</t>
  </si>
  <si>
    <t>SINERGIA EN IMAGENES, MEDICINA Y TE GIA SOCIEDAD ANONIMA</t>
  </si>
  <si>
    <t xml:space="preserve">E&amp;A IMPORTACIONES MEDICAS S.A </t>
  </si>
  <si>
    <t xml:space="preserve">AUTOMED CENTROAMERICAS.A </t>
  </si>
  <si>
    <t xml:space="preserve">CORPORACIÓN ABILAB S.A </t>
  </si>
  <si>
    <t xml:space="preserve">KABE SOLUCIONES MEDICAS S.A </t>
  </si>
  <si>
    <t>ECONOMEDICA INTERNACIONAL SOCIEDAD ANONIMA</t>
  </si>
  <si>
    <t xml:space="preserve">S.M.Q SOCIEDAD ANONIMA </t>
  </si>
  <si>
    <t xml:space="preserve">MEDCORE INNOVATIONS SOCIEDAD ANONIM </t>
  </si>
  <si>
    <t xml:space="preserve">SUMEDCO DE COSTA RICA SOCIEDAD ANON </t>
  </si>
  <si>
    <t xml:space="preserve">MEDICAL WORKS LTDA </t>
  </si>
  <si>
    <t xml:space="preserve">HC MEDICAL SOLUTION SA </t>
  </si>
  <si>
    <t>PRODUCTOS MEDICOS CAMPOS PROMECA SO ANONIMA</t>
  </si>
  <si>
    <t xml:space="preserve">LATINREP SUPPLY DE COSTA RICA S.A. </t>
  </si>
  <si>
    <t xml:space="preserve">CQ MEDICAL CENTRAMERICANA S.R.L. </t>
  </si>
  <si>
    <t xml:space="preserve">ABBA CARE MEDICAL SOCIEDAD ANONIMA </t>
  </si>
  <si>
    <t>3-101-232033</t>
  </si>
  <si>
    <t>ELECTRONICA Y COMPUTACION ELCOM SOCIEDAD ANONIMA</t>
  </si>
  <si>
    <t>CEFA CENTRAL FARMACEUTICA SOCIEDAD ANONIMA</t>
  </si>
  <si>
    <t>3-012-389094</t>
  </si>
  <si>
    <t>3-102-551022</t>
  </si>
  <si>
    <t>ATLANTICA MEDICAL AML S.R.L</t>
  </si>
  <si>
    <t>3-101-358504</t>
  </si>
  <si>
    <t>COMERCIALIZADORA MEDICA CENTROAMERICA COMECEN SOCIEDAD ANONIMA</t>
  </si>
  <si>
    <t>3-012-350386</t>
  </si>
  <si>
    <t>3-101-696792</t>
  </si>
  <si>
    <t>MEDI EXPRESS CR SOCIEDAD ANÓNIMA</t>
  </si>
  <si>
    <t>3-102-771915</t>
  </si>
  <si>
    <t>SANACARE MEDICAL CR LIMITADA</t>
  </si>
  <si>
    <t>LA POLONESA SOCIEDAD DE RESPONSABILIDAD LIMITADA</t>
  </si>
  <si>
    <t>FGS SOCIEDAD ANONIMA</t>
  </si>
  <si>
    <t>PRIMEDICAL SOCIEDAD ANONIMA</t>
  </si>
  <si>
    <t>SOLUCIONES TECNOLOGICAS DE CENTROAMERICA LA FIRMA SOCIEDAD ANONIMA</t>
  </si>
  <si>
    <t>SIN</t>
  </si>
  <si>
    <t>3-101-095144</t>
  </si>
  <si>
    <t>NIPRO MEDICAL CORPORATION SUCURSAL DE COSTA RICA</t>
  </si>
  <si>
    <t>LABORATORIOS RYMCO SOCIEDAD ANONIMA</t>
  </si>
  <si>
    <t>TRES M COSTA RICA SOCIEDAD ANONIMA</t>
  </si>
  <si>
    <t>Columna1</t>
  </si>
  <si>
    <t>Listado A-2019 - Bloque II</t>
  </si>
  <si>
    <t>Listado B-2019 - Bloque II</t>
  </si>
  <si>
    <t>Listado C-2019 - Bloque II</t>
  </si>
  <si>
    <t>Listado A-2019 - Bloque III</t>
  </si>
  <si>
    <t>Listado B-2019 - Bloque III</t>
  </si>
  <si>
    <t>Listado A-2019 - Bloque IV</t>
  </si>
  <si>
    <t>Listado B-2019 - Bloque IV</t>
  </si>
  <si>
    <t>Listado A-2019 - Bloque V</t>
  </si>
  <si>
    <t>Listado B-2019 - Bloque V</t>
  </si>
  <si>
    <t>Listado A-2019 - Bloque VI</t>
  </si>
  <si>
    <t>Listado 1° - 2018</t>
  </si>
  <si>
    <t>IM-03-775</t>
  </si>
  <si>
    <t>4° Valoración</t>
  </si>
  <si>
    <t>9° Valoración</t>
  </si>
  <si>
    <t>5° Valoración</t>
  </si>
  <si>
    <t>2° Valoración</t>
  </si>
  <si>
    <t>7° Valoración</t>
  </si>
  <si>
    <t>6° Valoración</t>
  </si>
  <si>
    <t>3° Valoración</t>
  </si>
  <si>
    <t>11° Valoración</t>
  </si>
  <si>
    <t>8° Valoración</t>
  </si>
  <si>
    <t>10° Valoración</t>
  </si>
  <si>
    <t>12° Valoración</t>
  </si>
  <si>
    <t>2° Llamado 2021</t>
  </si>
  <si>
    <t>3° Llamado 2021</t>
  </si>
  <si>
    <t>EMB-US-21-01937</t>
  </si>
  <si>
    <t>IM-01-190</t>
  </si>
  <si>
    <t>ADHESIVO QUIRURGICO HIPOALERGENICO 5 cm</t>
  </si>
  <si>
    <t>IM-01-192</t>
  </si>
  <si>
    <t>ADHESIVO QUIRURGICO HIPOALERGENIO 10cm</t>
  </si>
  <si>
    <t>IM-01-195</t>
  </si>
  <si>
    <t>APOSIT  HERID IMPREGN ION PLATA 10cmX10c</t>
  </si>
  <si>
    <t>IM-01-205</t>
  </si>
  <si>
    <t>CANULA NASAL  PEDIATRICA, PARA TERAPIA</t>
  </si>
  <si>
    <t>IM-01-209</t>
  </si>
  <si>
    <t>CANULA OROFARINGEA TIPO GUEDEL 60mm</t>
  </si>
  <si>
    <t>IM-01-210</t>
  </si>
  <si>
    <t>CANULA OROFARINGEA TIPO GUEDEL 70mm</t>
  </si>
  <si>
    <t>IM-01-213</t>
  </si>
  <si>
    <t>CATETER SUCCION CERRADA FLE C/P RED 14FR</t>
  </si>
  <si>
    <t>IM-01-255</t>
  </si>
  <si>
    <t>GUANTES QUIRURG N°8 1/2 ESTERIL DESCART</t>
  </si>
  <si>
    <t>IM-01-377</t>
  </si>
  <si>
    <t>SISTEM SUCCION CERRA TIP JACKSON PRAT 19</t>
  </si>
  <si>
    <t>IM-01-579</t>
  </si>
  <si>
    <t>BARRERA PROTECTORA DE PIEL (APOSITO)</t>
  </si>
  <si>
    <t>IM-01-675</t>
  </si>
  <si>
    <t>CERA PARA HUESOS MEZCLA DE ABEJA (80%) E</t>
  </si>
  <si>
    <t>IM-01-676</t>
  </si>
  <si>
    <t>ESPONJA HEMOSTATICA</t>
  </si>
  <si>
    <t>IM-02-088</t>
  </si>
  <si>
    <t>TAPON NASAL CON CANULA, HEMOSTATICOS</t>
  </si>
  <si>
    <t>IM-02-089</t>
  </si>
  <si>
    <t>TAPON NASAL SIN CANULA</t>
  </si>
  <si>
    <t>IM-03-106</t>
  </si>
  <si>
    <t>PRESERVATIVO 1 PIEZA LATEX 35mm DIAMETRO</t>
  </si>
  <si>
    <t>IM-03-611</t>
  </si>
  <si>
    <t>SET CURACION VIA CENTRAL</t>
  </si>
  <si>
    <t>IM-03-613</t>
  </si>
  <si>
    <t>SOLUC REVITALIZADORA LIMPIEZA AUTOCLAVES</t>
  </si>
  <si>
    <t>IM-03-632</t>
  </si>
  <si>
    <t>KIT HIGIENE ORAL CLOREXINA 0.12% ABRE FA</t>
  </si>
  <si>
    <t>IM-03-655</t>
  </si>
  <si>
    <t>REMOVEDOR DE OXIDO CON PH1</t>
  </si>
  <si>
    <t>IM-03-660</t>
  </si>
  <si>
    <t>SOLUCIÓN ANTISÉPTICA Y ANTIMICROBI,235ml</t>
  </si>
  <si>
    <t>IM-03-670</t>
  </si>
  <si>
    <t>KIT PARA LIMPIEZA DE TRAQUEOSTOMIA</t>
  </si>
  <si>
    <t>IM-03-794</t>
  </si>
  <si>
    <t>SET INTERCAMBIADOR TUBO ENDOTRAQ 19fr</t>
  </si>
  <si>
    <t>IM-03-842</t>
  </si>
  <si>
    <t>BOLSA INSUFIABLE CON MANOMETR,CAP 1000ml</t>
  </si>
  <si>
    <t>IM-04-029</t>
  </si>
  <si>
    <t>MUÑEQUERA MEDIANA PARA MANO AMBIDIESTRA,</t>
  </si>
  <si>
    <t>IM-04-030</t>
  </si>
  <si>
    <t>MUÑEQUERA GRANDE P/MANO AMBIDIESTRA</t>
  </si>
  <si>
    <t>IM-04-034</t>
  </si>
  <si>
    <t>FAJA DE TORAX ELÁSTICA, TAMAÑO MEDIANO,</t>
  </si>
  <si>
    <t>IM-04-035</t>
  </si>
  <si>
    <t>FAJA DE TÓRAX ELASTICA, TAMAÑO GRANDE</t>
  </si>
  <si>
    <t>IM-04-090</t>
  </si>
  <si>
    <t>CUELLO BLANDO CERVICAL TALLA M</t>
  </si>
  <si>
    <t>IM-04-091</t>
  </si>
  <si>
    <t>CUELLO BLANDO CERVICAL TALLA S</t>
  </si>
  <si>
    <t>IM-04-122</t>
  </si>
  <si>
    <t>VENDA ELASTICA COHESIVA 5 cm X 4.5 m</t>
  </si>
  <si>
    <t>IM-04-123</t>
  </si>
  <si>
    <t>VENDA ELASTICA COHESIVA 10 cm x 4.5 m</t>
  </si>
  <si>
    <t>IM-05-016</t>
  </si>
  <si>
    <t>SONDA FOLEY 2 VIAS N°14,100%SILICON</t>
  </si>
  <si>
    <t>IM-05-028</t>
  </si>
  <si>
    <t>SONDA FOLEY DE SILICON 2 VIAS N°22 FR</t>
  </si>
  <si>
    <t>IM-05-031</t>
  </si>
  <si>
    <t>SONDA FOLEY 2 VIAS N° 24, 100% SILICON</t>
  </si>
  <si>
    <t>IM-05-038</t>
  </si>
  <si>
    <t>SONDA FOLEY DE SILICON3 VIAS N°20 FR</t>
  </si>
  <si>
    <t>IM-05-052</t>
  </si>
  <si>
    <t xml:space="preserve"> SONDA NASOGASTRICA 12 FR, 130 cm DE LAR</t>
  </si>
  <si>
    <t>IM-06-041</t>
  </si>
  <si>
    <t>COBERTOR ESTERIL ARCO EN C DE 80cmX 60cm</t>
  </si>
  <si>
    <t>IM-06-042</t>
  </si>
  <si>
    <t>COBERTOR ESTERIL ARCO EN C DE 95cmX95cm</t>
  </si>
  <si>
    <t>NEWMET MCR SRL</t>
  </si>
  <si>
    <t>3-102-712516</t>
  </si>
  <si>
    <t>27/03/2025 /04/12/2024</t>
  </si>
  <si>
    <t>EMB-CN-16-02002-Clase 2</t>
  </si>
  <si>
    <t>24/03/2022 / 14/02/2023</t>
  </si>
  <si>
    <t>13/08/2023 / 20/07/2023</t>
  </si>
  <si>
    <t>1° Valoración</t>
  </si>
  <si>
    <t>2° Llamado 2020</t>
  </si>
  <si>
    <t>Omnifix</t>
  </si>
  <si>
    <t>MRI-0203-2021</t>
  </si>
  <si>
    <t>MRI-0204-2021</t>
  </si>
  <si>
    <t>FIX 1010</t>
  </si>
  <si>
    <t>MRI-0205-2021</t>
  </si>
  <si>
    <t>Atrauman Ag</t>
  </si>
  <si>
    <t>MRI-0206-2021</t>
  </si>
  <si>
    <t>VCC0206</t>
  </si>
  <si>
    <t>MRI-0207-2021</t>
  </si>
  <si>
    <t>Hitec
(HiteCare)</t>
  </si>
  <si>
    <t>HTA0703</t>
  </si>
  <si>
    <t>EMB-CN-19-01242</t>
  </si>
  <si>
    <t>MRI-0208-2021</t>
  </si>
  <si>
    <t>1° Llamado 2021</t>
  </si>
  <si>
    <t>Ultramed</t>
  </si>
  <si>
    <t>2005-0</t>
  </si>
  <si>
    <t>MRI-0210-2021</t>
  </si>
  <si>
    <t>Hitec
(Hitercare)</t>
  </si>
  <si>
    <t>HTA1103</t>
  </si>
  <si>
    <t>EMB-CN-18-01991</t>
  </si>
  <si>
    <t>MRI-0211-2021</t>
  </si>
  <si>
    <t>MRI-0209-2021</t>
  </si>
  <si>
    <t>2005-1</t>
  </si>
  <si>
    <t>Hitec
(Hitecare)</t>
  </si>
  <si>
    <t>HTA1104</t>
  </si>
  <si>
    <t>MRI-0212-2021</t>
  </si>
  <si>
    <t>MRI-0213-2021</t>
  </si>
  <si>
    <t>MRI-0214-2021</t>
  </si>
  <si>
    <t>MRI-0215-2021</t>
  </si>
  <si>
    <t>MRI-0216-2021</t>
  </si>
  <si>
    <t>MRI-0217-2021</t>
  </si>
  <si>
    <t>MRI-0218-2021</t>
  </si>
  <si>
    <t>MRI-0219-2021</t>
  </si>
  <si>
    <t>MRI-0220-2021</t>
  </si>
  <si>
    <t>MRI-0221-2021</t>
  </si>
  <si>
    <t>MRI-0222-2021</t>
  </si>
  <si>
    <t>MRI-0223-2021</t>
  </si>
  <si>
    <t>MRI-0224-2021</t>
  </si>
  <si>
    <t>MRI-0225-2021</t>
  </si>
  <si>
    <t>MRI-0226-2021</t>
  </si>
  <si>
    <t>MRI-0227-2021</t>
  </si>
  <si>
    <t>MRI-0228-2021</t>
  </si>
  <si>
    <t>MRI-0229-2021</t>
  </si>
  <si>
    <t>MRI-0230-2021</t>
  </si>
  <si>
    <t>MRI-0231-2021</t>
  </si>
  <si>
    <t>MRI-0232-2021</t>
  </si>
  <si>
    <t>MRI-0233-2021</t>
  </si>
  <si>
    <t>MRI-0234-2021</t>
  </si>
  <si>
    <t>MRI-0235-2021</t>
  </si>
  <si>
    <t>MRI-0236-2021</t>
  </si>
  <si>
    <t>MRI-0237-2021</t>
  </si>
  <si>
    <t>MRI-0238-2021</t>
  </si>
  <si>
    <t>MRI-0239-2021</t>
  </si>
  <si>
    <t>MRI-0240-2021</t>
  </si>
  <si>
    <t>MRI-0241-2021</t>
  </si>
  <si>
    <t>MRI-0242-2021</t>
  </si>
  <si>
    <t>MRI-0243-2021</t>
  </si>
  <si>
    <t>MRI-0244-2021</t>
  </si>
  <si>
    <t>MRI-0245-2021</t>
  </si>
  <si>
    <t>MRI-0246-2021</t>
  </si>
  <si>
    <t>MRI-0247-2021</t>
  </si>
  <si>
    <t>MRI-0248-2021</t>
  </si>
  <si>
    <t>DYNJWE1481</t>
  </si>
  <si>
    <t>EMB-US-14-01473</t>
  </si>
  <si>
    <t>WBF Wipes
(Welland)</t>
  </si>
  <si>
    <t>WBF050</t>
  </si>
  <si>
    <t>UK</t>
  </si>
  <si>
    <t>HOLLISTER</t>
  </si>
  <si>
    <t>1005-EMB-22693</t>
  </si>
  <si>
    <t>CH-2.5</t>
  </si>
  <si>
    <t>1007-EMB-2480</t>
  </si>
  <si>
    <t>MEDTRONIC 
(COVIDIEN)</t>
  </si>
  <si>
    <t>CO1000</t>
  </si>
  <si>
    <t>EMB-BR-17-01878</t>
  </si>
  <si>
    <t>LH-71117T</t>
  </si>
  <si>
    <t>EMB-US-19-04122</t>
  </si>
  <si>
    <t>34533-19 FACTS</t>
  </si>
  <si>
    <t>1005-EMB-5419</t>
  </si>
  <si>
    <t xml:space="preserve">Medline </t>
  </si>
  <si>
    <t>MDS876904A</t>
  </si>
  <si>
    <t>1005-EMB-20444</t>
  </si>
  <si>
    <t>34572-29 SURGISTAIN</t>
  </si>
  <si>
    <t>1005-EMB-6405</t>
  </si>
  <si>
    <t>Prophase</t>
  </si>
  <si>
    <t>MSC8008 Medline Prophase</t>
  </si>
  <si>
    <t>EMB-US-18-03923</t>
  </si>
  <si>
    <t>ORT19600MD</t>
  </si>
  <si>
    <t>180L</t>
  </si>
  <si>
    <t>ORT19600LD</t>
  </si>
  <si>
    <t>TA-211L</t>
  </si>
  <si>
    <t>ORT13100M</t>
  </si>
  <si>
    <t>CC-16M</t>
  </si>
  <si>
    <t>ORT13100S</t>
  </si>
  <si>
    <t>CC-16S</t>
  </si>
  <si>
    <t>DYNJ086002</t>
  </si>
  <si>
    <t>1005-EMB-17504</t>
  </si>
  <si>
    <t>DYNJ086004</t>
  </si>
  <si>
    <t>DYNJ089004</t>
  </si>
  <si>
    <t>1005-EMB-17502</t>
  </si>
  <si>
    <t>Cardinal Health 
(COVIDIEN)</t>
  </si>
  <si>
    <t>EMB-US-20-02422</t>
  </si>
  <si>
    <t>DYND11501</t>
  </si>
  <si>
    <t>Cardinal Health
(COVIDIEN)</t>
  </si>
  <si>
    <t>DYND11505</t>
  </si>
  <si>
    <t>DYND11506</t>
  </si>
  <si>
    <t>20FR</t>
  </si>
  <si>
    <t>5404-EMB-7131</t>
  </si>
  <si>
    <t>3007-20/3</t>
  </si>
  <si>
    <t>DYND11574</t>
  </si>
  <si>
    <t>1005-US-15-02421</t>
  </si>
  <si>
    <t>Advance Medical</t>
  </si>
  <si>
    <t>N°01-3636</t>
  </si>
  <si>
    <t>DYNJE63636R</t>
  </si>
  <si>
    <t xml:space="preserve"> 23/08/2023</t>
  </si>
  <si>
    <t xml:space="preserve"> 19/05/2026</t>
  </si>
  <si>
    <t xml:space="preserve"> 29/04/2024</t>
  </si>
  <si>
    <t xml:space="preserve"> 06/05/2026</t>
  </si>
  <si>
    <t xml:space="preserve">  09/07/2023</t>
  </si>
  <si>
    <t xml:space="preserve"> 09/07/2023</t>
  </si>
  <si>
    <t xml:space="preserve"> 30/04/2024</t>
  </si>
  <si>
    <t xml:space="preserve"> 28/09/2022</t>
  </si>
  <si>
    <t xml:space="preserve"> 13/06/2022</t>
  </si>
  <si>
    <t xml:space="preserve"> 30/10/2024</t>
  </si>
  <si>
    <t xml:space="preserve"> 24/06/2024</t>
  </si>
  <si>
    <t xml:space="preserve"> 15/07/2024</t>
  </si>
  <si>
    <t xml:space="preserve"> 29/05/2024</t>
  </si>
  <si>
    <t xml:space="preserve"> 26/11/2023</t>
  </si>
  <si>
    <t xml:space="preserve"> 09/09/2025</t>
  </si>
  <si>
    <t xml:space="preserve">  04/11/2024</t>
  </si>
  <si>
    <t xml:space="preserve"> 04/11/2024</t>
  </si>
  <si>
    <t xml:space="preserve"> 27/03/2024</t>
  </si>
  <si>
    <t xml:space="preserve"> 29-08-2023</t>
  </si>
  <si>
    <t xml:space="preserve"> 30/07/2023</t>
  </si>
  <si>
    <t xml:space="preserve"> 24/11/2025</t>
  </si>
  <si>
    <t xml:space="preserve"> 13/01/2023</t>
  </si>
  <si>
    <t xml:space="preserve"> 25/02/2023</t>
  </si>
  <si>
    <t xml:space="preserve"> 05/02/2026</t>
  </si>
  <si>
    <t xml:space="preserve"> 23/03/2023</t>
  </si>
  <si>
    <t xml:space="preserve"> 02/04/2024</t>
  </si>
  <si>
    <t xml:space="preserve"> 10/07/2024</t>
  </si>
  <si>
    <t xml:space="preserve">EMB-US-17-00334    </t>
  </si>
  <si>
    <t xml:space="preserve">  EMB-IN-17-02531 </t>
  </si>
  <si>
    <t xml:space="preserve"> EMB-CN-15-03782 </t>
  </si>
  <si>
    <t xml:space="preserve"> EMB-CN-16-00695</t>
  </si>
  <si>
    <t xml:space="preserve">  EMB-IN-16-000005 </t>
  </si>
  <si>
    <t xml:space="preserve">  EMB-DE-16-02169  </t>
  </si>
  <si>
    <t xml:space="preserve"> EMB-IN-16-000005 </t>
  </si>
  <si>
    <t xml:space="preserve"> 1005-EMB-165</t>
  </si>
  <si>
    <t>marcador</t>
  </si>
  <si>
    <t xml:space="preserve">EMB-DE-16-02169 </t>
  </si>
  <si>
    <t>MRI-0066-2020</t>
  </si>
  <si>
    <t>CURACEL</t>
  </si>
  <si>
    <t>CS-110</t>
  </si>
  <si>
    <t>Países Bajos</t>
  </si>
  <si>
    <t xml:space="preserve">  22/11/2024</t>
  </si>
  <si>
    <t>IM-01-035</t>
  </si>
  <si>
    <t>CARETA PROTECTORA REUTILIZABLE</t>
  </si>
  <si>
    <t>IM-01-036</t>
  </si>
  <si>
    <t>CARETA PROTECTORA DESCARTABLE</t>
  </si>
  <si>
    <t>IM-01-040</t>
  </si>
  <si>
    <t>ESPÁTULA DE MADERA 15 cm (+/-1 cm) LARGO</t>
  </si>
  <si>
    <t>IM-01-044</t>
  </si>
  <si>
    <t>CATÉTER PARA HEMODIÁLISIS TIP AGUDA TRIP</t>
  </si>
  <si>
    <t>IM-01-045</t>
  </si>
  <si>
    <t>KIT CATÉT PARA HEMODIÁLISIS TIP CRÓN DOB</t>
  </si>
  <si>
    <t>IM-01-048</t>
  </si>
  <si>
    <t>KIT PARA PLASMAFERESIS O INTERCAMBIO PLA</t>
  </si>
  <si>
    <t>IM-01-049</t>
  </si>
  <si>
    <t>KIT PARA REALIZACIÓN DE TERAPIA HEMODIÁL</t>
  </si>
  <si>
    <t>IM-01-051</t>
  </si>
  <si>
    <t>KIT PARA TERAPIA EXTRACORPÓREA DE DEPURA</t>
  </si>
  <si>
    <t>IM-01-052</t>
  </si>
  <si>
    <t>KIT PARA TERAPIA DE HEMOFILTRACIÓN O TE</t>
  </si>
  <si>
    <t>IM-01-064</t>
  </si>
  <si>
    <t>CONECTOR LIBRE DE AGUJA PARA HEMODIALISI</t>
  </si>
  <si>
    <t>IM-01-065</t>
  </si>
  <si>
    <t>TAPON PROTECTOR DE PUERTO,CON ALCOHOL</t>
  </si>
  <si>
    <t>IM-01-102</t>
  </si>
  <si>
    <t>NYLON MONOFIL 6/0 SUTURA C/A REVER CORTA</t>
  </si>
  <si>
    <t>IM-01-111</t>
  </si>
  <si>
    <t>SUTURA (CATGUT CRÓMICO) CALIBRE 2-0</t>
  </si>
  <si>
    <t>IM-01-123</t>
  </si>
  <si>
    <t>SUTURA CATGUT SIMPLE 3/0 C/A REDONDA</t>
  </si>
  <si>
    <t>IM-01-199</t>
  </si>
  <si>
    <t>BOMBA INFUSION ELASTOMERICA CON PCA 2ML</t>
  </si>
  <si>
    <t>IM-01-200</t>
  </si>
  <si>
    <t>BOMBA INFUSION ELASTOMERICA CON PCA 4ML</t>
  </si>
  <si>
    <t>IM-01-206</t>
  </si>
  <si>
    <t>CANULA OROFARINGEA TIPO GUEDEL 50mm</t>
  </si>
  <si>
    <t>IM-01-216</t>
  </si>
  <si>
    <t>CATETERES BLOQUEO CONTINUO NERVI 50 mm</t>
  </si>
  <si>
    <t>IM-01-219</t>
  </si>
  <si>
    <t>SUTU MAXON N°1, AGUJA 1/2 CIRC RED 35-37</t>
  </si>
  <si>
    <t>IM-01-230</t>
  </si>
  <si>
    <t>CATGUT SIMPLE N°2/0 AGUJA 1/2 25-27MM</t>
  </si>
  <si>
    <t>IM-01-240</t>
  </si>
  <si>
    <t>CONEXION Y PARA GLICINA SIN RESERVORIO</t>
  </si>
  <si>
    <t>IM-01-244</t>
  </si>
  <si>
    <t>EQUIPO ANEST EPIDU CATE 1,30x88mm 17o18G</t>
  </si>
  <si>
    <t>IM-01-259</t>
  </si>
  <si>
    <t>GUIA PARA INTUBACIÓN 12 FR</t>
  </si>
  <si>
    <t>IM-01-260</t>
  </si>
  <si>
    <t>GUIA PARA INTUBACIÓN 14FR</t>
  </si>
  <si>
    <t>IM-01-275</t>
  </si>
  <si>
    <t>MASCARILLA C/ALMOHADILLA INFLABLE N°3</t>
  </si>
  <si>
    <t>IM-01-276</t>
  </si>
  <si>
    <t>MASCARILLA C/ ALMOHADILLA INFLABLE N°4</t>
  </si>
  <si>
    <t>IM-01-278</t>
  </si>
  <si>
    <t>MASCARILLA CON TUBO CORRUGADO DE 1.5m</t>
  </si>
  <si>
    <t>IM-01-283</t>
  </si>
  <si>
    <t>CANULA TRAQUEOST FENESTRAD N°7 SIN BALON</t>
  </si>
  <si>
    <t>IM-01-284</t>
  </si>
  <si>
    <t>CANULA TRAQUEOST N°8 FENESTRAD SIN BALON</t>
  </si>
  <si>
    <t>IM-01-286</t>
  </si>
  <si>
    <t>CANULA TRAQ MANDRIL N°7 ACERO INOX/PLATA</t>
  </si>
  <si>
    <t>IM-01-287</t>
  </si>
  <si>
    <t>CANULA TRAQ MANDRIL N°8 ACERO INOX/PLATA</t>
  </si>
  <si>
    <t>IM-01-288</t>
  </si>
  <si>
    <t>CANULA TRAQ MANDRIL N°9 ACERO</t>
  </si>
  <si>
    <t>IM-01-296</t>
  </si>
  <si>
    <t>DRENO TIPO PENROSE 25MM X 30CM</t>
  </si>
  <si>
    <t>IM-01-311</t>
  </si>
  <si>
    <t>APOSITO ESPONJ D POLIURETANO 18X12,5X3,3</t>
  </si>
  <si>
    <t>IM-01-315</t>
  </si>
  <si>
    <t>APOSITO TERAPIA AL VACIO 17X12.5X3.2 CM</t>
  </si>
  <si>
    <t>IM-01-319</t>
  </si>
  <si>
    <t>APOS ABDOM TERAPIA  AL VACIO 400 A 600µm</t>
  </si>
  <si>
    <t>IM-01-335</t>
  </si>
  <si>
    <t>MASCARILLA PARA TRAQUEOSTOMIA PEDIATRICA</t>
  </si>
  <si>
    <t>IM-01-341</t>
  </si>
  <si>
    <t>MONOFILAM  POLIPROPILENO 2-0 A RED 1/2</t>
  </si>
  <si>
    <t>IM-01-344</t>
  </si>
  <si>
    <t>MONOFIL POLIPR 3-0 C/A REDON CIRC 20-25</t>
  </si>
  <si>
    <t>IM-01-346</t>
  </si>
  <si>
    <t>MONOFIL POLIPR 4-0 C/A REDON CIRC 11-13</t>
  </si>
  <si>
    <t>IM-01-347</t>
  </si>
  <si>
    <t>MONOFIL POLIPR 5-0 C/A REDON CIRC 11-13</t>
  </si>
  <si>
    <t>IM-01-348</t>
  </si>
  <si>
    <t>MONOFIL POLIPR 6-0 C/A REDON CIRC 11-13</t>
  </si>
  <si>
    <t>IM-01-354</t>
  </si>
  <si>
    <t>SONDA (CATET) SUCC CERRA FLE C/P RED 5FR</t>
  </si>
  <si>
    <t>IM-01-361</t>
  </si>
  <si>
    <t>SEDA NEGRA TRENZADA 1,AGUJA ½ CIRC (1,27</t>
  </si>
  <si>
    <t>IM-01-382</t>
  </si>
  <si>
    <t xml:space="preserve"> SUTURA POLIDIOXANONA, CALIBRE 3/0, LONG</t>
  </si>
  <si>
    <t>IM-01-383</t>
  </si>
  <si>
    <t>SUTURA SINTET ABSOR 3-0 C/AGUJA CORT 3/8</t>
  </si>
  <si>
    <t>IM-01-384</t>
  </si>
  <si>
    <t>POLIDIOXANONA 4-0 C/A RED ½ CIRC 17-22mm</t>
  </si>
  <si>
    <t>IM-01-385</t>
  </si>
  <si>
    <t>SUTURA ACID POLI 0 CON AGUJ REDONDA 26mm</t>
  </si>
  <si>
    <t>IM-01-389</t>
  </si>
  <si>
    <t>SUTUR ACIDO POLIGLI 0,AGUJA UROLO 5/8,</t>
  </si>
  <si>
    <t>IM-01-392</t>
  </si>
  <si>
    <t>SUTURA POLIGLACT 4-0 CON AGUJA REDON ­½,</t>
  </si>
  <si>
    <t>IM-01-396</t>
  </si>
  <si>
    <t>SISTEMA TERAPIA PRESION POSITIVA ESPIRA</t>
  </si>
  <si>
    <t>IM-01-401</t>
  </si>
  <si>
    <t>TUBO ENDOBRONQUIAL  BRONQUIO IZQUI  39FR</t>
  </si>
  <si>
    <t>IM-01-406</t>
  </si>
  <si>
    <t>TUBO ENDOTRAQUEAL 5mm TRANSPARENTE C/BAL</t>
  </si>
  <si>
    <t>IM-01-407</t>
  </si>
  <si>
    <t>TUBO ENDOTRAQUEAL O OROTRAQUEAL, BAJA P</t>
  </si>
  <si>
    <t>IM-01-408</t>
  </si>
  <si>
    <t>TUBO ENDOTRAQUEAL O OROTRAQUEAL, BAJA PR</t>
  </si>
  <si>
    <t>IM-01-409</t>
  </si>
  <si>
    <t>TUBO ENDOTRAQ 6.5mm TRANSPARENTE C/BALON</t>
  </si>
  <si>
    <t>IM-01-410</t>
  </si>
  <si>
    <t>TUBO ENDOTRAQ 7mm TRANSPARENTE CON BALON</t>
  </si>
  <si>
    <t>IM-01-432</t>
  </si>
  <si>
    <t>SUTU SINT ABSORB (90 DIAS)CALIB 2-0 AGUJ</t>
  </si>
  <si>
    <t>IM-01-433</t>
  </si>
  <si>
    <t>SUTURA POLIDIOXANONA 0 AGUJA RED 1/2 C/A</t>
  </si>
  <si>
    <t>IM-01-437</t>
  </si>
  <si>
    <t>SUTURA ACID POLIGLIC O POLOGL 910 3-0 AG</t>
  </si>
  <si>
    <t>IM-01-439</t>
  </si>
  <si>
    <t>SUTURA VICRYL 4-0 C/A REDOND 3/8 19-20mm</t>
  </si>
  <si>
    <t>IM-01-444</t>
  </si>
  <si>
    <t>SUTURA ACIDO POLIGLICOLICO o 2-0 POLIGLA</t>
  </si>
  <si>
    <t>IM-01-461</t>
  </si>
  <si>
    <t>DRENO DE PENROSE 6mm X 30cm</t>
  </si>
  <si>
    <t>IM-01-462</t>
  </si>
  <si>
    <t>DRENO DE PENROSE 13mm X 30cm</t>
  </si>
  <si>
    <t>IM-01-463</t>
  </si>
  <si>
    <t>CATETER SUCCION CERRADA FLE C/P RED 8FR</t>
  </si>
  <si>
    <t>IM-01-472</t>
  </si>
  <si>
    <t>MASCARILLA LARINGEA CLAS DESCART 50-70kg</t>
  </si>
  <si>
    <t>IM-01-474</t>
  </si>
  <si>
    <t>MASCARILL LARIN FAST TRACK REU 50 A 70kg</t>
  </si>
  <si>
    <t>IM-01-475</t>
  </si>
  <si>
    <t>MASCARIL LARINGEA TREUSABLE 70-90KG</t>
  </si>
  <si>
    <t>IM-01-497</t>
  </si>
  <si>
    <t>KIT DE ACCESO CRANEAL VENTRICULOSTOMIA</t>
  </si>
  <si>
    <t>IM-01-499</t>
  </si>
  <si>
    <t>MALLA PREFORMADA ANCHO 6cm CONECTOR 12cm</t>
  </si>
  <si>
    <t>IM-01-503</t>
  </si>
  <si>
    <t>SET PARA DRENAJE VENTRICULAR EXTERNO</t>
  </si>
  <si>
    <t>IM-01-507</t>
  </si>
  <si>
    <t>DISPOSIT HEMOST ART FEMOR 8fr (ANGIOSEAL</t>
  </si>
  <si>
    <t>IM-01-513</t>
  </si>
  <si>
    <t>SUST BIO DURA MADRE COLAGE ABS 10X12.5cm</t>
  </si>
  <si>
    <t>IM-01-514</t>
  </si>
  <si>
    <t>SUST BIO DURA MADRE COLAGE ABS 7.5X7.5cm</t>
  </si>
  <si>
    <t>IM-01-515</t>
  </si>
  <si>
    <t>SUST BIO DURA MADRE COLAGENO ABS 5X5cm</t>
  </si>
  <si>
    <t>IM-01-516</t>
  </si>
  <si>
    <t>SUST BIO DURA MADRE COLAGE ABS 2.5X7.5cm</t>
  </si>
  <si>
    <t>IM-01-517</t>
  </si>
  <si>
    <t>SUST BIO DURA MADRE COLAGE ABS 2.5X2.5cm</t>
  </si>
  <si>
    <t>IM-01-520</t>
  </si>
  <si>
    <t>SET PARA PRESION INVASIVA ADULTO</t>
  </si>
  <si>
    <t>IM-01-537</t>
  </si>
  <si>
    <t>APOSITO NANOCRISTALES DE PLATA 10 X 12cm</t>
  </si>
  <si>
    <t>IM-01-539</t>
  </si>
  <si>
    <t>APOSITO NANO CRISTALES DE PLATA 10X121CM</t>
  </si>
  <si>
    <t>IM-01-553</t>
  </si>
  <si>
    <t>APOSITO DE REGENERACION DERMAL 10X12CM</t>
  </si>
  <si>
    <t>IM-01-568</t>
  </si>
  <si>
    <t>MALLA PREFORM 6CM CONECTOR 12CM INF 10CM</t>
  </si>
  <si>
    <t>IM-01-569</t>
  </si>
  <si>
    <t>MALLA MACROPOROSA BAJA DENSIDAD 6cmX11cm</t>
  </si>
  <si>
    <t>IM-01-570</t>
  </si>
  <si>
    <t>MALLA MACROPOROSA BAJ DENSIDAD 30cmX30cm</t>
  </si>
  <si>
    <t>IM-01-571</t>
  </si>
  <si>
    <t>DISPOSITIVO FIJACION ANCLAJE ABSORBIBLE</t>
  </si>
  <si>
    <t>IM-01-573</t>
  </si>
  <si>
    <t>SET IRRIGACION PARA MAQUINA PRESION NEG</t>
  </si>
  <si>
    <t>IM-01-590</t>
  </si>
  <si>
    <t>CANULA OROFARINGEA TIPO GUEDEL 90mm</t>
  </si>
  <si>
    <t>IM-01-632</t>
  </si>
  <si>
    <t>AGENTE HEMOSTATICO D/COLAGENO FIBRI 1G</t>
  </si>
  <si>
    <t>IM-01-648</t>
  </si>
  <si>
    <t>MASCARILLA LARINGEA N°1 PEDIATRICO 5KG</t>
  </si>
  <si>
    <t>IM-01-649</t>
  </si>
  <si>
    <t>BUJIA P/INTUBACION PEDIATRICA 60cm</t>
  </si>
  <si>
    <t>IM-01-651</t>
  </si>
  <si>
    <t>MASCARILLA LARINGEA OROGAST 5kg A 10Kg</t>
  </si>
  <si>
    <t>IM-01-652</t>
  </si>
  <si>
    <t>MASCARILLA LARINGEA OROGAST 10kg A 20Kg</t>
  </si>
  <si>
    <t>IM-01-653</t>
  </si>
  <si>
    <t>MASCARILLA LARINGEA OROGAST 20kg A 30Kg</t>
  </si>
  <si>
    <t>IM-01-678</t>
  </si>
  <si>
    <t xml:space="preserve"> BATA QUIRÚRGICA ESTÉRIL TALLA XXL</t>
  </si>
  <si>
    <t>IM-01-683</t>
  </si>
  <si>
    <t>BATA QUIRURGICA ESTERIL TALLA XXXL</t>
  </si>
  <si>
    <t>IM-02-037</t>
  </si>
  <si>
    <t>EQUIP PERICRANEAL PUNT MARIPOSA CALIB 22</t>
  </si>
  <si>
    <t>IM-02-104</t>
  </si>
  <si>
    <t>AGUJA PUNCION LUMBAR 18 X 5,08 cm, ESPIN</t>
  </si>
  <si>
    <t>IM-02-106</t>
  </si>
  <si>
    <t>AGUJA PUNCION LUMBAR 22 X 11.43cm</t>
  </si>
  <si>
    <t>IM-02-111</t>
  </si>
  <si>
    <t>GLUCONATO DE CLOREXIDINA 100 ml (+40 ml)</t>
  </si>
  <si>
    <t>IM-02-113</t>
  </si>
  <si>
    <t>EQUIPO DESCARTABLE RECOLECCIÓN DE PLASMA</t>
  </si>
  <si>
    <t>IM-02-116</t>
  </si>
  <si>
    <t>AGUJA PARA ACCESO INTRAOSEO DE 15MM</t>
  </si>
  <si>
    <t>IM-02-121</t>
  </si>
  <si>
    <t>AGUJA PARA ACCESO INTRAOSEO DE 25MM</t>
  </si>
  <si>
    <t>IM-02-122</t>
  </si>
  <si>
    <t>AGUJA PARA ACCESO INTRAOSEO DE 45MM</t>
  </si>
  <si>
    <t>IM-02-123</t>
  </si>
  <si>
    <t>SISTEMA DRENAJE TORACICO PEDIATRICO</t>
  </si>
  <si>
    <t>IM-02-127</t>
  </si>
  <si>
    <t>SET DREN PERCUTANEO C/CATETER 10.2 FR</t>
  </si>
  <si>
    <t>IM-02-128</t>
  </si>
  <si>
    <t>SET DREN PERCUTANEO C/CATETER 12.0 FR</t>
  </si>
  <si>
    <t>IM-02-129</t>
  </si>
  <si>
    <t>SET DREN PERCUTANEO C/CATETER 14.0 FR</t>
  </si>
  <si>
    <t>IM-02-133</t>
  </si>
  <si>
    <t>AGUJA P/PUNCION SECA 0,25 X 25MM C/GUIA</t>
  </si>
  <si>
    <t>IM-02-134</t>
  </si>
  <si>
    <t>AGUJA P/PUNCION SECA 0,30 X 40mm C/GUIA</t>
  </si>
  <si>
    <t>IM-02-135</t>
  </si>
  <si>
    <t>AGUJA P/PUNCION SECA 0,30 X 50mm C/GUIA</t>
  </si>
  <si>
    <t>IM-03-027</t>
  </si>
  <si>
    <t>PULSERA IDENTIFICACION DE PACIENTE</t>
  </si>
  <si>
    <t>IM-03-045</t>
  </si>
  <si>
    <t>HOJAS PARA DERMATOMO ELECTRICO (CUCHILLA</t>
  </si>
  <si>
    <t>IM-03-046</t>
  </si>
  <si>
    <t>CUCHILLA PARA DERMATOMO ELÉCTRICO</t>
  </si>
  <si>
    <t>IM-03-047</t>
  </si>
  <si>
    <t>INDICADOR QUIMICO P/ESTERILIZACION OE</t>
  </si>
  <si>
    <t>IM-03-048</t>
  </si>
  <si>
    <t>CINTA ADHE C/INDICAD P/OXID ETILENO ROLL</t>
  </si>
  <si>
    <t>IM-03-050</t>
  </si>
  <si>
    <t>FAJA ABDOMINAL TALLA S POSTOPERATORIA</t>
  </si>
  <si>
    <t>IM-03-051</t>
  </si>
  <si>
    <t>FAJA ABDOMINAL TALLA M POST OPERATORIA</t>
  </si>
  <si>
    <t>IM-03-052</t>
  </si>
  <si>
    <t>FAJA ABDOMINAL TALLA L POST OPERATORIO</t>
  </si>
  <si>
    <t>IM-03-053</t>
  </si>
  <si>
    <t>FAJA ABDOMINAL,TALLA XL,MEDIDA 110cm LOG</t>
  </si>
  <si>
    <t>IM-03-054</t>
  </si>
  <si>
    <t>FAJA ABDOMINAL PARA OSTOMIZADO, TALLA S</t>
  </si>
  <si>
    <t>IM-03-055</t>
  </si>
  <si>
    <t>FAJA ABDOMINAL PARA OSTOMIZADO, TALLA M</t>
  </si>
  <si>
    <t>IM-03-056</t>
  </si>
  <si>
    <t>FAJA ABDOMINAL PARA OSTOMIZADO, TALLA L</t>
  </si>
  <si>
    <t>IM-03-057</t>
  </si>
  <si>
    <t>FAJA ABDOMINAL PARA OSTOMIZADO, TALLA XL</t>
  </si>
  <si>
    <t>IM-03-075</t>
  </si>
  <si>
    <t>MEMBRANA REABSORBIBLE COLAGENO 15mmX20mm</t>
  </si>
  <si>
    <t>IM-03-076</t>
  </si>
  <si>
    <t>HUESO LIOFILIZADO MINERAL/ HUMANO 0.1 CC</t>
  </si>
  <si>
    <t>IM-03-086</t>
  </si>
  <si>
    <t>ADHESIVO TOPICO PARA PIEL</t>
  </si>
  <si>
    <t>IM-03-131</t>
  </si>
  <si>
    <t>APOS. ESPONJA POLIURETANO GRADO MEDICO</t>
  </si>
  <si>
    <t>IM-03-132</t>
  </si>
  <si>
    <t>RECOLECTOR PARA FLUIDOS POR SISTEMA AL V</t>
  </si>
  <si>
    <t>IM-03-133</t>
  </si>
  <si>
    <t>ANTEOJOS PROTECTORES</t>
  </si>
  <si>
    <t>IM-03-134</t>
  </si>
  <si>
    <t>RECIPIENTE RIGIDO DE CAPACIDAD DE 1 GAL</t>
  </si>
  <si>
    <t>IM-03-140</t>
  </si>
  <si>
    <t>CJ</t>
  </si>
  <si>
    <t>FUNDA GRADO MEDICO PARA ESTERILIZAR</t>
  </si>
  <si>
    <t>IM-03-141</t>
  </si>
  <si>
    <t>CINTURON ARAÑA 115cm LARGO X 5 cm ANCHO</t>
  </si>
  <si>
    <t>IM-03-142</t>
  </si>
  <si>
    <t xml:space="preserve"> ELECTRODOS PARA ESTIMULACION, 6 cm(+/-1</t>
  </si>
  <si>
    <t>IM-03-144</t>
  </si>
  <si>
    <t>ESTETOSCOPIO PARA ADULTO</t>
  </si>
  <si>
    <t>IM-03-152</t>
  </si>
  <si>
    <t xml:space="preserve"> TUBO ENDOTRAQUEAL O OROTRAQUEAL, BAJA P</t>
  </si>
  <si>
    <t>IM-03-197</t>
  </si>
  <si>
    <t>COMPRESA CALIENTE P/HOMBRO</t>
  </si>
  <si>
    <t>IM-03-198</t>
  </si>
  <si>
    <t>COMPRESA CALEINTE PARA CERVICALES</t>
  </si>
  <si>
    <t>IM-03-200</t>
  </si>
  <si>
    <t>ALMOHADILLA PARA ELECTRODO</t>
  </si>
  <si>
    <t>IM-03-224</t>
  </si>
  <si>
    <t>TRAMPAS DE LUKE, RECIPIENTE TRANSPARENTE</t>
  </si>
  <si>
    <t>IM-03-227</t>
  </si>
  <si>
    <t>TORNIQUETE PARA EXANGUINACIÓN, PEQUEÑA</t>
  </si>
  <si>
    <t>IM-03-228</t>
  </si>
  <si>
    <t xml:space="preserve"> TORNIQUETE PARA EXANGUINACIÓN, MEDIANA</t>
  </si>
  <si>
    <t>IM-03-229</t>
  </si>
  <si>
    <t>TORNIQUETE PARA EXANGUINACIÓN, GRANDE</t>
  </si>
  <si>
    <t>IM-03-230</t>
  </si>
  <si>
    <t>TORNIQUETE PARA EXANGUINACIÓN, EXTRA GR</t>
  </si>
  <si>
    <t>IM-03-231</t>
  </si>
  <si>
    <t>ROLLO PAPEL PARA IMPRESORA DE AUTOCLAVE</t>
  </si>
  <si>
    <t>IM-03-232</t>
  </si>
  <si>
    <t>TORNIQUETE DE EMERGENCIA CONTROL SANGRAD</t>
  </si>
  <si>
    <t>IM-03-237</t>
  </si>
  <si>
    <t>MASCARILLA LARINGEA FASTRACH N°4 50-70KG</t>
  </si>
  <si>
    <t>IM-03-242</t>
  </si>
  <si>
    <t>MASCARILLA LARINGEA N°3 30-50 kg DESC</t>
  </si>
  <si>
    <t>IM-03-243</t>
  </si>
  <si>
    <t>MASCARILLA LARINGEA FASTRACH N5 70-100kg</t>
  </si>
  <si>
    <t>IM-03-257</t>
  </si>
  <si>
    <t>IMPLANTE DENTAL DE TITANIO</t>
  </si>
  <si>
    <t>IM-03-258</t>
  </si>
  <si>
    <t>TORNILLO DE CICATRIZACION DE 3mm</t>
  </si>
  <si>
    <t>IM-03-262</t>
  </si>
  <si>
    <t>MEMBRANA REABSORBIBLE COLAGENO 20mmX30mm</t>
  </si>
  <si>
    <t>IM-03-263</t>
  </si>
  <si>
    <t>HUESO LIOFILIZADO MINERAL/ HUMANO 0.5 CC</t>
  </si>
  <si>
    <t>IM-03-288</t>
  </si>
  <si>
    <t>FERULA ESPALDA 180cm LARGO X 40 cm ANCHO</t>
  </si>
  <si>
    <t>IM-03-317</t>
  </si>
  <si>
    <t>APOSITO GRAGO MEDICO CON ALCOHOL</t>
  </si>
  <si>
    <t>IM-03-330</t>
  </si>
  <si>
    <t>EXTENSIONES PARA CAUTERIO,16,50cmX2,54cm</t>
  </si>
  <si>
    <t>IM-03-340</t>
  </si>
  <si>
    <t xml:space="preserve"> ELECTRODOS ADHESIVOS,DIMEN 10cmX10cm AD</t>
  </si>
  <si>
    <t>IM-03-341</t>
  </si>
  <si>
    <t>ELECTRODOS ADHESIV MOTORIZAC ECG PEDIAT</t>
  </si>
  <si>
    <t>IM-03-350</t>
  </si>
  <si>
    <t>DETERGENTE ENZIMATICO ULTRACONCENTR 10 L</t>
  </si>
  <si>
    <t>IM-03-351</t>
  </si>
  <si>
    <t>DETERGENTE NEUTRO ULTRACONCENTRAD 10 L</t>
  </si>
  <si>
    <t>IM-03-352</t>
  </si>
  <si>
    <t>DETERGENTE ALCALINO ULTRACONCENTR 10 L</t>
  </si>
  <si>
    <t>IM-03-353</t>
  </si>
  <si>
    <t>DETERGENTE ACIDO RESTAURADOR 4 L</t>
  </si>
  <si>
    <t>IM-03-355</t>
  </si>
  <si>
    <t>CONEXION SILICONA P/ASPIRADOR PORTAT30cm</t>
  </si>
  <si>
    <t>IM-03-356</t>
  </si>
  <si>
    <t>CONEXION SILICONA P/ASPIRADOR PORTAT60cm</t>
  </si>
  <si>
    <t>IM-03-357</t>
  </si>
  <si>
    <t>FILTRO BACTERIOLOGICO P/ASPIRADOR PORTAT</t>
  </si>
  <si>
    <t>IM-03-360</t>
  </si>
  <si>
    <t>ALAMBRE QUIRURGIC,SOLID,MALEABLE,MAXILOF</t>
  </si>
  <si>
    <t>IM-03-369</t>
  </si>
  <si>
    <t>BIDE PARA CADERA EN ACERO INOXIDABLE</t>
  </si>
  <si>
    <t>IM-03-577</t>
  </si>
  <si>
    <t>CANULA TRAQUEO POLIURET C/ BALON FENES 7</t>
  </si>
  <si>
    <t>IM-03-578</t>
  </si>
  <si>
    <t>CANULA TRAQUEO POLIURET  BALON FENE N°8</t>
  </si>
  <si>
    <t>IM-03-581</t>
  </si>
  <si>
    <t>CONEXION SIMPLE PARA OXIGENOTERAPIA</t>
  </si>
  <si>
    <t>IM-03-592</t>
  </si>
  <si>
    <t>ESPAC VOL PLASTI ATOXICO MASCAR PEDIATRI</t>
  </si>
  <si>
    <t>IM-03-594</t>
  </si>
  <si>
    <t>GEL CONDUCT PARA ELECTROCARDIO DE 250ml</t>
  </si>
  <si>
    <t>IM-03-598</t>
  </si>
  <si>
    <t>MACRONEBULIZADOR VENTURY  24%-98% 500ML</t>
  </si>
  <si>
    <t>IM-03-601</t>
  </si>
  <si>
    <t>MASCARILLA SIMPLE OXIGENOTERAPIA ADULTO</t>
  </si>
  <si>
    <t>IM-03-602</t>
  </si>
  <si>
    <t>MASCARILLA SIMPLE OXIGENOTERAPIA PEDIATR</t>
  </si>
  <si>
    <t>IM-03-604</t>
  </si>
  <si>
    <t>MICRONEBULIZADORES JET 10ml (10cc) /MASC</t>
  </si>
  <si>
    <t>IM-03-607</t>
  </si>
  <si>
    <t>NIPLE CON DOS ALAS TIPO MARIPOSA</t>
  </si>
  <si>
    <t>IM-03-609</t>
  </si>
  <si>
    <t>RECOLECTOR FLUIDOS SIST VACIO 800-1000</t>
  </si>
  <si>
    <t>IM-03-612</t>
  </si>
  <si>
    <t>SISTEMA PICO FLUJO CÓDIGO COLORES</t>
  </si>
  <si>
    <t>IM-03-617</t>
  </si>
  <si>
    <t>TAPON PARA SONDAS GASTRICAS</t>
  </si>
  <si>
    <t>IM-03-620</t>
  </si>
  <si>
    <t>TUBO EN T CON CORRUGADO DE PLASTICO CLAR</t>
  </si>
  <si>
    <t>IM-03-621</t>
  </si>
  <si>
    <t>HUMIDIFICADOR DESECHABLE ALTO FLUJO</t>
  </si>
  <si>
    <t>IM-03-628</t>
  </si>
  <si>
    <t>FORMALDEHIDO P/ESTERILIZAC FRASCO 500ML</t>
  </si>
  <si>
    <t>IM-03-643</t>
  </si>
  <si>
    <t>MASCARILLA P/VENTILAC NO INVASIVA TALL M</t>
  </si>
  <si>
    <t>IM-03-668</t>
  </si>
  <si>
    <t>FUNDAS PARA MEDIAS ANTIEMBOLICAS TALLA S</t>
  </si>
  <si>
    <t>IM-03-673</t>
  </si>
  <si>
    <t>FUNDAS PARA MEDIAS ANTIEMBOLICAS TALLA M</t>
  </si>
  <si>
    <t>IM-03-674</t>
  </si>
  <si>
    <t>FUNDAS PARA MEDIAS ANTIEMBOLICAS TALLA L</t>
  </si>
  <si>
    <t>IM-03-675</t>
  </si>
  <si>
    <t>FUNDAS MEDIAS ANTIEMBOLICAS TALLA XL</t>
  </si>
  <si>
    <t>IM-03-676</t>
  </si>
  <si>
    <t>MEDIA ANTIEMBOLICA TALLA S</t>
  </si>
  <si>
    <t>IM-03-677</t>
  </si>
  <si>
    <t>MEDIA ANTIEMBOLICA TALLA M</t>
  </si>
  <si>
    <t>IM-03-678</t>
  </si>
  <si>
    <t>MEDIA ANTIEMBOLICA TALLA L</t>
  </si>
  <si>
    <t>IM-03-679</t>
  </si>
  <si>
    <t>MEDIA ANTIEMBOLICA TALLA XL</t>
  </si>
  <si>
    <t>IM-03-681</t>
  </si>
  <si>
    <t>ELECTRODO AGUJA CONCENT,REUTIL,20mm, 4un</t>
  </si>
  <si>
    <t>IM-03-682</t>
  </si>
  <si>
    <t>ELECTRODO AGUJA CONCENT,REUTIL,50mm, 4un</t>
  </si>
  <si>
    <t>IM-03-690</t>
  </si>
  <si>
    <t>PAPEL DESFIBRILADOR,MEDIDAS 50mmX100mm</t>
  </si>
  <si>
    <t>IM-03-693</t>
  </si>
  <si>
    <t>TRANSDUCTOR DESCARTABLE PARA IBP</t>
  </si>
  <si>
    <t>IM-03-695</t>
  </si>
  <si>
    <t>CANULA TRAQUEO POLIU XL C/BALON FENE N°7</t>
  </si>
  <si>
    <t>IM-03-699</t>
  </si>
  <si>
    <t>JABON CLOREXIDINA LIQUIDA AL 2% LAV QUIR</t>
  </si>
  <si>
    <t>IM-03-710</t>
  </si>
  <si>
    <t>ELECTRODO DE AGUJA CONCENTR DESCART,75mm</t>
  </si>
  <si>
    <t>IM-03-711</t>
  </si>
  <si>
    <t>ELECTRODO AGUJA CONCENT DESCART,25mmX30G</t>
  </si>
  <si>
    <t>IM-03-712</t>
  </si>
  <si>
    <t>ELECTRODO DE AGUJA,CONCENT,DESCART,50mm</t>
  </si>
  <si>
    <t>IM-03-713</t>
  </si>
  <si>
    <t>SET DE INFUSIÓN DESCARTABL,LIBRE DE DEHP</t>
  </si>
  <si>
    <t>IM-03-714</t>
  </si>
  <si>
    <t>SET DE INFUSION RESISTENTE A LA LUZ</t>
  </si>
  <si>
    <t>IM-03-770</t>
  </si>
  <si>
    <t>CREMA PARA PREPARACION DE PIEL 140g</t>
  </si>
  <si>
    <t>IM-03-773</t>
  </si>
  <si>
    <t>INDICADOR QUIMICO PARA FORMALDEHIDO</t>
  </si>
  <si>
    <t>IM-03-774</t>
  </si>
  <si>
    <t>INDICADOR DE PROCESO PARA FORMALDEHIDO</t>
  </si>
  <si>
    <t>HISOPO P/LAVADO DE INSTRUMENTAL DE 5-7mm</t>
  </si>
  <si>
    <t>IM-03-784</t>
  </si>
  <si>
    <t>CANULA NASOFARINGEA NUMERO 24</t>
  </si>
  <si>
    <t>IM-03-785</t>
  </si>
  <si>
    <t>CANULA NASOFARINGEA NUMERO 26</t>
  </si>
  <si>
    <t>IM-03-786</t>
  </si>
  <si>
    <t>CANULA NASOFARINGEA NUMERO 28</t>
  </si>
  <si>
    <t>IM-03-787</t>
  </si>
  <si>
    <t>CANULA NASOFARINGEA NUMERO 30</t>
  </si>
  <si>
    <t>IM-03-788</t>
  </si>
  <si>
    <t>CANULA NASOFARINGEA NUMERO 32</t>
  </si>
  <si>
    <t>IM-03-789</t>
  </si>
  <si>
    <t>CANULA NASOFARINGEA NUMERO 34</t>
  </si>
  <si>
    <t>IM-03-790</t>
  </si>
  <si>
    <t>SET PARA INTERCAMBIAD TUBO ENDOTRAQ 15fr</t>
  </si>
  <si>
    <t>IM-03-799</t>
  </si>
  <si>
    <t>CIRCUITO EN J P/VENTILADOR MECANICO PORT</t>
  </si>
  <si>
    <t>IM-03-802</t>
  </si>
  <si>
    <t>INMOVILIZADOR CABEZA 23cmLARGOX 8cmANCHO</t>
  </si>
  <si>
    <t>IM-03-803</t>
  </si>
  <si>
    <t>CABLE DE ELECTROESTIMULACION</t>
  </si>
  <si>
    <t>IM-03-804</t>
  </si>
  <si>
    <t>L</t>
  </si>
  <si>
    <t>DESINFECTANTE A BASE DE PEROXIDO DE HIDR</t>
  </si>
  <si>
    <t>IM-03-805</t>
  </si>
  <si>
    <t>PARCHE PARA DESFIBRILADOR, DESCARTABLE</t>
  </si>
  <si>
    <t>IM-03-806</t>
  </si>
  <si>
    <t>HOJA DE VIDEO LARINGOSCOPI ACANALADA N°3</t>
  </si>
  <si>
    <t>IM-03-808</t>
  </si>
  <si>
    <t>CIRCUITO VENTILAD MECANIC VOLUM WM 28595</t>
  </si>
  <si>
    <t>IM-03-809</t>
  </si>
  <si>
    <t>HOJA DE VIDEO LARINGOSCOPIO ESTANDAR N°3</t>
  </si>
  <si>
    <t>IM-03-811</t>
  </si>
  <si>
    <t>HISOPO RECOLECTOR DE SUCIEDAD, RIGIDO</t>
  </si>
  <si>
    <t>IM-03-813</t>
  </si>
  <si>
    <t>CONECTOR PARA TUBO EN T CON VALVULA</t>
  </si>
  <si>
    <t>IM-03-814</t>
  </si>
  <si>
    <t>CONECTOR DE TUBO CORRUGADO, FLEXIBLE, EX</t>
  </si>
  <si>
    <t>IM-03-815</t>
  </si>
  <si>
    <t>VALVULA PRESION PULMONAR POSITIVA (PEEP)</t>
  </si>
  <si>
    <t>IM-03-823</t>
  </si>
  <si>
    <t>AGUA DESTILADA PARA AUTOCLAVES A VAPOR,</t>
  </si>
  <si>
    <t>IM-03-827</t>
  </si>
  <si>
    <t>KIT DE RELLENADO PARA BOMBA INTRATECAL</t>
  </si>
  <si>
    <t>IM-03-833</t>
  </si>
  <si>
    <t>CIRCUITO PARA VENTILADOR PB980, DESCARTA</t>
  </si>
  <si>
    <t>IM-03-835</t>
  </si>
  <si>
    <t>BOMBA INTRATECAL DE INFUSIÓN IMPLAN 20ml</t>
  </si>
  <si>
    <t>IM-03-843</t>
  </si>
  <si>
    <t>RESUCITADOR MANUAL PEDIATRICO 450mL</t>
  </si>
  <si>
    <t>IM-03-850</t>
  </si>
  <si>
    <t>ELECTRODO AGUJA CONCENT,DESECH,25mmX26G</t>
  </si>
  <si>
    <t>IM-03-860</t>
  </si>
  <si>
    <t>INDICADORES PROCESOS LAVADOS QUIMICO LIM</t>
  </si>
  <si>
    <t>IM-03-861</t>
  </si>
  <si>
    <t>INDICADORES TEMPERATURA, CON TERMOMETR</t>
  </si>
  <si>
    <t>IM-03-865</t>
  </si>
  <si>
    <t>ELECTRODOS PARA ESTUDIO CONDUC NERVI(NCS</t>
  </si>
  <si>
    <t>IM-03-870</t>
  </si>
  <si>
    <t>ELECTRODOS PARA DEDO,ACERO INOX(NEG Y RO</t>
  </si>
  <si>
    <t>IM-03-875</t>
  </si>
  <si>
    <t>ELECTRODOS DISCO,EMPAREJADO(POS Y NEG)6P</t>
  </si>
  <si>
    <t>IM-03-876</t>
  </si>
  <si>
    <t>ELECTRODO TIERRA, TIPO DISCO PARA EMG</t>
  </si>
  <si>
    <t>IM-03-880</t>
  </si>
  <si>
    <t>LUBRICANTE ULTRACONCENTRADO 10 L</t>
  </si>
  <si>
    <t>IM-03-885</t>
  </si>
  <si>
    <t>ELECTRODO REUTILIZABLE 20 cm LARGO</t>
  </si>
  <si>
    <t>IM-03-889</t>
  </si>
  <si>
    <t>KIT PARA TRACCIÓN CUTANEA MIEMBRO INFERI</t>
  </si>
  <si>
    <t>IM-03-890</t>
  </si>
  <si>
    <t>KIT MANEJO INCISIONES QUIRURGICAS</t>
  </si>
  <si>
    <t>IM-03-894</t>
  </si>
  <si>
    <t>SET CABLES DE CONEXIÓN PARA ELECTROD NCS</t>
  </si>
  <si>
    <t>IM-03-895</t>
  </si>
  <si>
    <t>CABLE CONEXION ELECTRODOS,AGU CONC 150cm</t>
  </si>
  <si>
    <t>IM-03-898</t>
  </si>
  <si>
    <t>CABLE ADAPTADOR PARA ELECTRODOS NCS</t>
  </si>
  <si>
    <t>IM-03-899</t>
  </si>
  <si>
    <t>CONECTOR RECTO DE DOBLE ESPIGA,LONG 7 cm</t>
  </si>
  <si>
    <t>IM-03-901</t>
  </si>
  <si>
    <t>GUIA O TUBO RECONST NERV PERIF 4,0mm  3m</t>
  </si>
  <si>
    <t>IM-03-902</t>
  </si>
  <si>
    <t>GUIA O TUBO RECONST NERV PERIF 5,0mm  3m</t>
  </si>
  <si>
    <t>IM-03-903</t>
  </si>
  <si>
    <t>GUIA O TUBO RECONST NERV PERIF 6,0mm  3m</t>
  </si>
  <si>
    <t>IM-03-910</t>
  </si>
  <si>
    <t>VENDAJE TUBULAR ROLLO 4 cm ANCHO X 20m L</t>
  </si>
  <si>
    <t>IM-03-911</t>
  </si>
  <si>
    <t>VENDAJE TUBULAR ROLLO 8 cm ANCHO x 20m L</t>
  </si>
  <si>
    <t>IM-03-912</t>
  </si>
  <si>
    <t>VENDAJE TUBULAR ROLLO 11cm ANCHO X 20mL</t>
  </si>
  <si>
    <t>IM-03-913</t>
  </si>
  <si>
    <t>VENDAJE TUBULAR ROLLO 20cm ANCHO X 20mL</t>
  </si>
  <si>
    <t>IM-03-971</t>
  </si>
  <si>
    <t>HOJA PARA VIDEOLARINGOSCOPIO N 2,PEDIAT</t>
  </si>
  <si>
    <t>IM-03-972</t>
  </si>
  <si>
    <t>HOJA PARA VIDEOLARINGOSCOPIO N 3, ADULTO</t>
  </si>
  <si>
    <t>IM-03-973</t>
  </si>
  <si>
    <t>HOJA PARA VIDEOLARINGOSCOPIO N 4, ADULTO</t>
  </si>
  <si>
    <t>IM-03-974</t>
  </si>
  <si>
    <t xml:space="preserve"> HOJA PARA VIDEOLARINGOSCOPIO N3 XL,ADUL</t>
  </si>
  <si>
    <t>IM-03-975</t>
  </si>
  <si>
    <t>BATERIA DE LITIO,NO RECARGAB,VONTAJE 3,6</t>
  </si>
  <si>
    <t>IM-04-001</t>
  </si>
  <si>
    <t>APOYA MANOS DE HULE DE ALTA DENSIDAD</t>
  </si>
  <si>
    <t>IM-04-019</t>
  </si>
  <si>
    <t>COLLAR TIPO FILADELFIA PEQUEÑO</t>
  </si>
  <si>
    <t>IM-04-022</t>
  </si>
  <si>
    <t>CORREA REFORZADA P/ CLAVICULA GRANDE</t>
  </si>
  <si>
    <t>IM-04-025</t>
  </si>
  <si>
    <t>CORREA REFORZADA PARA CLAVICULA MEDIANA</t>
  </si>
  <si>
    <t>IM-04-040</t>
  </si>
  <si>
    <t>MUÑEQUERA PEQUEÑA P/MANO AMBIDIESTRA</t>
  </si>
  <si>
    <t>IM-04-052</t>
  </si>
  <si>
    <t>SOBAQUERA PARA MULETA, HULE DE ALTA DENS</t>
  </si>
  <si>
    <t>IM-04-082</t>
  </si>
  <si>
    <t>FAJA CON SOPORT PARA ESPALD BAJA.TALL XL</t>
  </si>
  <si>
    <t>IM-04-103</t>
  </si>
  <si>
    <t>FERULA PARA DEDO EN POLIETILENO, TALLA 1</t>
  </si>
  <si>
    <t>IM-04-110</t>
  </si>
  <si>
    <t>RODILLERA CORTA C/REGULAC FLEXOTENSION S</t>
  </si>
  <si>
    <t>IM-04-114</t>
  </si>
  <si>
    <t>FERULA PARA DEDO EN POLIETILENO, TALLA 2</t>
  </si>
  <si>
    <t>IM-04-115</t>
  </si>
  <si>
    <t>FERULA PARA DEDO EN POLIETILENO TALLA 3</t>
  </si>
  <si>
    <t>IM-04-130</t>
  </si>
  <si>
    <t>VENDAS COMPRESIVA,CORTA ELASTICIDAD,10cm</t>
  </si>
  <si>
    <t>IM-04-131</t>
  </si>
  <si>
    <t>KIT PARA VENDAJE COMPRESIVO DE DOBLE CAP</t>
  </si>
  <si>
    <t>IM-04-140</t>
  </si>
  <si>
    <t>ANDADERA PLEGABLE DE ALUMINIO,TAMAÑO GRA</t>
  </si>
  <si>
    <t>IM-04-141</t>
  </si>
  <si>
    <t>ANDADERA PLEGABLE DE ALUMINIO,TAMAÑO MED</t>
  </si>
  <si>
    <t>IM-04-345</t>
  </si>
  <si>
    <t>ELECTRODOS ADHESIVOS PARA MONIT ECG ADUL</t>
  </si>
  <si>
    <t>IM-04-346</t>
  </si>
  <si>
    <t>ELECTRODOS ADHESIVOS PARA MONIT ECG PEDI</t>
  </si>
  <si>
    <t>IM-05-004</t>
  </si>
  <si>
    <t>SONDA RECTAL FR 28 40CM (+/- 5CM)</t>
  </si>
  <si>
    <t>IM-05-006</t>
  </si>
  <si>
    <t xml:space="preserve"> SONDA PARA ASPIRAR 12 FR, DE SILICON</t>
  </si>
  <si>
    <t>IM-05-025</t>
  </si>
  <si>
    <t xml:space="preserve"> SONDA FOLEY 2 VIAS N°20, 100% SILICON,</t>
  </si>
  <si>
    <t>IM-05-039</t>
  </si>
  <si>
    <t>SONDA FOLEY DE 3 VIAS N°18 FR,VESICAL</t>
  </si>
  <si>
    <t>IM-05-045</t>
  </si>
  <si>
    <t>VALVULA PARA CATETER URETRAL O SUPRAPUBI</t>
  </si>
  <si>
    <t>IM-05-070</t>
  </si>
  <si>
    <t>SONDA RECTAL C/BALON 30cm LARGO</t>
  </si>
  <si>
    <t>IM-05-075</t>
  </si>
  <si>
    <t>SONDA ALIMENTA ENTERAL SENSOR ELECT 12FR</t>
  </si>
  <si>
    <t>IM-05-082</t>
  </si>
  <si>
    <t>SONDA NELATON PUNTA RECTA N°16, FABRICAD</t>
  </si>
  <si>
    <t>IM-05-083</t>
  </si>
  <si>
    <t>SONDA GASTROSTOMIA PARA PEG 2,0, TIPO KI</t>
  </si>
  <si>
    <t>IM-05-088</t>
  </si>
  <si>
    <t>SONDA CATETER INTERMITE PUNT RECT 10fr</t>
  </si>
  <si>
    <t>IM-05-089</t>
  </si>
  <si>
    <t>SONDA CATETER  PUNTA REC PED 8FR</t>
  </si>
  <si>
    <t>IM-05-095</t>
  </si>
  <si>
    <t>SONDA NASOGASTRICA CALIBRE 10 fr, TIPO</t>
  </si>
  <si>
    <t>IM-05-100</t>
  </si>
  <si>
    <t>SONDA DRENAJE URINARIO CALIB 16FR FOLEY</t>
  </si>
  <si>
    <t>IM-05-102</t>
  </si>
  <si>
    <t>SONDA FOLEY 3 VÍAS # 24FR</t>
  </si>
  <si>
    <t>IM-05-110</t>
  </si>
  <si>
    <t>SISTEMA CERRADO PARA CONTROL FECAL</t>
  </si>
  <si>
    <t>IM-05-113</t>
  </si>
  <si>
    <t>SONDA PARA ASPIRAR 18 fr,DE SILICON O PV</t>
  </si>
  <si>
    <t>IM-05-118</t>
  </si>
  <si>
    <t>TUBO ENDOTRAQUEAL FASTRACH N°6,5 DESCAR</t>
  </si>
  <si>
    <t>IM-05-119</t>
  </si>
  <si>
    <t>TUBO ENDOTRAQUEAL REFORZAD REF BALON 6mm</t>
  </si>
  <si>
    <t>IM-05-120</t>
  </si>
  <si>
    <t>TUBO ENDOTRAQUEAL REFORZADO DE 6,5mm</t>
  </si>
  <si>
    <t>IM-05-121</t>
  </si>
  <si>
    <t>TUBO ENDOTRAQUEAL REFORZADO DE 7mm</t>
  </si>
  <si>
    <t>IM-05-123</t>
  </si>
  <si>
    <t>TUBO NASAL TIPO RAE 6 FR CON BALON</t>
  </si>
  <si>
    <t>IM-05-124</t>
  </si>
  <si>
    <t>TUBO NASAL 6,5 FR CON BALON</t>
  </si>
  <si>
    <t>IM-05-125</t>
  </si>
  <si>
    <t>TUBO NASAL TIPO RAE 7fr CON BALON</t>
  </si>
  <si>
    <t>IM-06-024</t>
  </si>
  <si>
    <t>PELICULA RADIOGRAFICA DIG SD-Q 10CMX12CM</t>
  </si>
  <si>
    <t>IM-06-025</t>
  </si>
  <si>
    <t>PELICULA RADIOGRAFICA DIG SD-Q 14CMX17CM</t>
  </si>
  <si>
    <t>IM-06-029</t>
  </si>
  <si>
    <t>PELICULA RADIOG DRYSTAR DT 2B 10CMX12CM</t>
  </si>
  <si>
    <t>IM-06-031</t>
  </si>
  <si>
    <t>PELICULA RADIOGRAFICA DE 35 cm(14 pulg)</t>
  </si>
  <si>
    <t>IM-06-036</t>
  </si>
  <si>
    <t>SOLUCION LIMPIEZA DE TRANSDUCTORES</t>
  </si>
  <si>
    <t>IM-06-039</t>
  </si>
  <si>
    <t>PELICULAS RADIOGRAFIC DIGITAL SD-P 14X17</t>
  </si>
  <si>
    <t>IM-06-040</t>
  </si>
  <si>
    <t>PELICUL RADIOGRAFIC DIGITAL</t>
  </si>
  <si>
    <t>IM-06-043</t>
  </si>
  <si>
    <t>COBERT P CÁMARA  LAPAROSCÓPIA DESECHABLE</t>
  </si>
  <si>
    <t>IM-07-010</t>
  </si>
  <si>
    <t>ESTOQUINETA 15cm DE ANCHO</t>
  </si>
  <si>
    <t>IM-07-022</t>
  </si>
  <si>
    <t>REGATONE DE NEOLITE 5,5 cm x 13,5 cm</t>
  </si>
  <si>
    <t>IM-07-061</t>
  </si>
  <si>
    <t>REGATON PARA NIÑO 10.5cm X 5cm</t>
  </si>
  <si>
    <t>IM-07-082</t>
  </si>
  <si>
    <t>TIJERA PARA CORTAR FIBRA DE VIDRIO</t>
  </si>
  <si>
    <t>IM-08-011</t>
  </si>
  <si>
    <t>SOPORTE PARA EPICONDILITIS PEQUEÑO</t>
  </si>
  <si>
    <t>IM-08-014</t>
  </si>
  <si>
    <t>TALONERA DE SILICONE (100%), DIMENSIONES</t>
  </si>
  <si>
    <t>IM-08-016</t>
  </si>
  <si>
    <t xml:space="preserve"> FERULA PARA TENDINITIS, TALLA PEQUEÑA</t>
  </si>
  <si>
    <t>IM-08-017</t>
  </si>
  <si>
    <t>FERULA INMOVILIZADORA MUÑECA TALLA UNIVE</t>
  </si>
  <si>
    <t>IM-08-020</t>
  </si>
  <si>
    <t>MEDIA PEQUEÑA C/GEL P/MUÑON DE AMPUTADOS</t>
  </si>
  <si>
    <t>IM-08-022</t>
  </si>
  <si>
    <t>SOPORTE RIGIDO PARA TOBILLO</t>
  </si>
  <si>
    <t>IM-08-023</t>
  </si>
  <si>
    <t>LAMINA DE TERMOPLASTICO LIVIANA</t>
  </si>
  <si>
    <t>IM-08-024</t>
  </si>
  <si>
    <t>LAMINA TERMOPLASTICA SOLIDA</t>
  </si>
  <si>
    <t>IM-08-028</t>
  </si>
  <si>
    <t xml:space="preserve"> MEDIA CON GEL PARA AMPUTADO,TAMAÑO MED</t>
  </si>
  <si>
    <t>IM-08-029</t>
  </si>
  <si>
    <t xml:space="preserve"> MEDIA CON GEL PARA AMPUTADO,TAMAÑO GRAD</t>
  </si>
  <si>
    <t>IM-08-030</t>
  </si>
  <si>
    <t>SOPORTE PARA EPICONDILITIS MEDIANO</t>
  </si>
  <si>
    <t>IM-08-031</t>
  </si>
  <si>
    <t>SOPORTE PARA EPICONDILITIS TALLA GRANDE</t>
  </si>
  <si>
    <t>IM-08-034</t>
  </si>
  <si>
    <t xml:space="preserve"> PLANTILLAS DE GEL UNISEX TALLA M, 38-40</t>
  </si>
  <si>
    <t>IM-08-043</t>
  </si>
  <si>
    <t>CODERA C/ALMOHADILLA DE SILICONE TALLA L</t>
  </si>
  <si>
    <t>IM-08-053</t>
  </si>
  <si>
    <t>ELECTRODOS ADHESIVOS CIRCULARES DE 2,5cm</t>
  </si>
  <si>
    <t>IM-08-059</t>
  </si>
  <si>
    <t>LAMINA TERMOMOLDEABL MACROPER NEGR 3.2mm</t>
  </si>
  <si>
    <t>IM-08-060</t>
  </si>
  <si>
    <t>LAMINA TERMOMOLDEABLE NO PERFORADA NEG</t>
  </si>
  <si>
    <t>IM-08-061</t>
  </si>
  <si>
    <t>LAMINA MICROPERFORADA BEIGE  40 cm X 60</t>
  </si>
  <si>
    <t>IM-08-062</t>
  </si>
  <si>
    <t>LAMINA MICROPERFORADA NEGRA  40 cm X 60</t>
  </si>
  <si>
    <t>IM-08-063</t>
  </si>
  <si>
    <t>LAMINA MINIPERFORADA NEGRA 40 cm X 60 cm</t>
  </si>
  <si>
    <t>IM-08-064</t>
  </si>
  <si>
    <t>LAMINA MINIPERFORADA BEIGE 40 cm X 60 cm</t>
  </si>
  <si>
    <t>IM-08-070</t>
  </si>
  <si>
    <t>FERULA P/TENDINITIS TALLA (S) IZQUIERDA</t>
  </si>
  <si>
    <t>IM-08-071</t>
  </si>
  <si>
    <t>FERULA P/TENDINITIS TALLA (M IZQUIERDA</t>
  </si>
  <si>
    <t>IM-08-072</t>
  </si>
  <si>
    <t>FERULA P/TENDINITIS TALLA (L) IZQUIERDA</t>
  </si>
  <si>
    <t>IM-08-073</t>
  </si>
  <si>
    <t>FERULA P/TENDINITIS TALLA (XL) IZQUIERDA</t>
  </si>
  <si>
    <t>IM-08-080</t>
  </si>
  <si>
    <t>FERULA P/TENDINITIS TALLA (S) DERECHA</t>
  </si>
  <si>
    <t>IM-08-081</t>
  </si>
  <si>
    <t>FERULA P/TENDINITIS TALLA (M) DERECHA</t>
  </si>
  <si>
    <t>IM-08-082</t>
  </si>
  <si>
    <t>FERULA P/TENDINITIS TALLA (L) DERECHA</t>
  </si>
  <si>
    <t>IM-08-083</t>
  </si>
  <si>
    <t>FERULA P/TENDINITIS TALLA (XL) DERECHA</t>
  </si>
  <si>
    <t>IM-09-006</t>
  </si>
  <si>
    <t>SISTEM COLOSTO AJUSTAB DOS PIEZAS CONVEX</t>
  </si>
  <si>
    <t>IM-09-026</t>
  </si>
  <si>
    <t>PRESERVATIVO MASCULINO</t>
  </si>
  <si>
    <t>IM-09-027</t>
  </si>
  <si>
    <t>KIT DESCARTABLE PARA ENEMA</t>
  </si>
  <si>
    <t>IM-10-001</t>
  </si>
  <si>
    <t>AGUJA RECTA DESEC, 15cm LONG, 22G, 10 mm</t>
  </si>
  <si>
    <t>IM-10-002</t>
  </si>
  <si>
    <t>AGUJA CURV LONG 100mm,20G ,PUNT ACT 10mm</t>
  </si>
  <si>
    <t>IM-10-007</t>
  </si>
  <si>
    <t>AGUJA CURVA LONG 50mm, 20G,PUNT ACT 10mm</t>
  </si>
  <si>
    <t>IM-10-008</t>
  </si>
  <si>
    <t>AGUJA CURV,LONG 150mm,20G ,PUNT ACT 10mm</t>
  </si>
  <si>
    <t>IM-10-009</t>
  </si>
  <si>
    <t>AGUJA CURVA DESCART 5cm LONG,22G,5 mm</t>
  </si>
  <si>
    <t>IM-10-014</t>
  </si>
  <si>
    <t>BALON ANGIOPLASTIA PER 6MM DIAM 6-8 LONG</t>
  </si>
  <si>
    <t>IM-10-015</t>
  </si>
  <si>
    <t>BALON ANGIOPLASTIA PER 6MM DIAM 2CM LONG</t>
  </si>
  <si>
    <t>IM-10-016</t>
  </si>
  <si>
    <t>BALON ANGIOPLASTIA PER 8MM DIAM 4CM LONG</t>
  </si>
  <si>
    <t>IM-10-021</t>
  </si>
  <si>
    <t>Balón regulador control presión de balón</t>
  </si>
  <si>
    <t>IM-10-024</t>
  </si>
  <si>
    <t>CARTUCHO GRAPAS LINEALES 80mm(-5mm)x3,8</t>
  </si>
  <si>
    <t>IM-10-025</t>
  </si>
  <si>
    <t>CARTUCHO GRAPAS LINEALES DE 80mm(-5mm)</t>
  </si>
  <si>
    <t>IM-10-026</t>
  </si>
  <si>
    <t>CARTUCHO PARA COAGULACION</t>
  </si>
  <si>
    <t>IM-10-027</t>
  </si>
  <si>
    <t>CARTUCHO PARA GASES SANGUINEOS</t>
  </si>
  <si>
    <t>IM-10-028</t>
  </si>
  <si>
    <t>CARTUCHO PARA HEMATOLOGIA</t>
  </si>
  <si>
    <t>IM-10-029</t>
  </si>
  <si>
    <t>CARTUCHOS PARA QUIMICA Y ELECTROLITOS</t>
  </si>
  <si>
    <t>IM-10-033</t>
  </si>
  <si>
    <t>CAT ARTERI EMBOLECTOMIA E IRRIGACION 5FR</t>
  </si>
  <si>
    <t>IM-10-034</t>
  </si>
  <si>
    <t>CAT ARTERI EMBOLECTOMIA E IRRIGACION 6FR</t>
  </si>
  <si>
    <t>IM-10-035</t>
  </si>
  <si>
    <t>CATETER ART EMBOLOCTOMIA E IRRIGACIO 3FR</t>
  </si>
  <si>
    <t>IM-10-036</t>
  </si>
  <si>
    <t>CATETER ART EMBOLOCTOMIA E IRRIGACIO 4FR</t>
  </si>
  <si>
    <t>IM-10-037</t>
  </si>
  <si>
    <t>CATÉTER EMBOLECTOM DOBLE LUMEN 3FRx40cm</t>
  </si>
  <si>
    <t>IM-10-038</t>
  </si>
  <si>
    <t>CATÉTER EMBOLECT DOBLE LUM 4FRx40</t>
  </si>
  <si>
    <t>IM-10-039</t>
  </si>
  <si>
    <t>CATÉTER EMBOLECTOM DOBLE LUMEN 5FR 40</t>
  </si>
  <si>
    <t>IM-10-040</t>
  </si>
  <si>
    <t>CATÉTER EMBOLECTOM DOBLE LUMEN 6FR X40cm</t>
  </si>
  <si>
    <t>IM-10-042</t>
  </si>
  <si>
    <t>CATETER DE VENTRICULOSTOMIA</t>
  </si>
  <si>
    <t>IM-10-043</t>
  </si>
  <si>
    <t>SET DE CATE URET,DOB J,MEDI 4,8fr CA X24</t>
  </si>
  <si>
    <t>IM-10-044</t>
  </si>
  <si>
    <t>SET D CATET URET,DOB J,MEDID 6fr X 24 cm</t>
  </si>
  <si>
    <t>IM-10-045</t>
  </si>
  <si>
    <t>SET D CATET URET,DOBL J, MED 7fr CALX24</t>
  </si>
  <si>
    <t>IM-10-046</t>
  </si>
  <si>
    <t>CATETER EPIDURAL CON RESORTE REFORZADO</t>
  </si>
  <si>
    <t>IM-10-051</t>
  </si>
  <si>
    <t>CATETER MONITOREO DE SWAN GANZ</t>
  </si>
  <si>
    <t>IM-10-052</t>
  </si>
  <si>
    <t>CATET OXIMETRIA VENOSA CENTRAL(PRESEP)3L</t>
  </si>
  <si>
    <t>IM-10-053</t>
  </si>
  <si>
    <t>CATETER P/ARTERIOGRAFIA TIPO COLA CERDO</t>
  </si>
  <si>
    <t>IM-10-054</t>
  </si>
  <si>
    <t>CATETER PARA ARTERIOGRAFIA TIPO COBRA</t>
  </si>
  <si>
    <t>IM-10-055</t>
  </si>
  <si>
    <t>CATETER URETRAL PUNTA REC ABIER 4FR 70CM</t>
  </si>
  <si>
    <t>IM-10-060</t>
  </si>
  <si>
    <t>DISPOSIT P HEMOSTASIA EN ARTER FEMOR 8FR</t>
  </si>
  <si>
    <t>IM-10-061</t>
  </si>
  <si>
    <t>DISPOSIT P HEMOSTASIA EN ARTER FEMOR 6FR</t>
  </si>
  <si>
    <t>IM-10-062</t>
  </si>
  <si>
    <t>DISPOSITIVO PARA INCREMENTAR LA CIRCULA</t>
  </si>
  <si>
    <t>IM-10-066</t>
  </si>
  <si>
    <t>FAJA COMPRENSIVA CADERA TALLA L</t>
  </si>
  <si>
    <t>IM-10-068</t>
  </si>
  <si>
    <t>FAJA COMPRENSIVA CADERA TALLA XL</t>
  </si>
  <si>
    <t>IM-10-069</t>
  </si>
  <si>
    <t>FAJA COMPRENSIVA CADERA TALLA M</t>
  </si>
  <si>
    <t>IM-10-070</t>
  </si>
  <si>
    <t>GRAPADORA LINEAL CORTANTE DE 80mm(-5mm)</t>
  </si>
  <si>
    <t>IM-10-073</t>
  </si>
  <si>
    <t>GUÍA PARA ANGIOGRAFÍA, DE ACERO INOXIDAB</t>
  </si>
  <si>
    <t>IM-10-074</t>
  </si>
  <si>
    <t>Guía  Dx teflonada.</t>
  </si>
  <si>
    <t>IM-10-075</t>
  </si>
  <si>
    <t>Guía endoscópica hidrofílica de 0.035</t>
  </si>
  <si>
    <t>IM-10-076</t>
  </si>
  <si>
    <t>Guía endoscópica hidrofílica de 0.038</t>
  </si>
  <si>
    <t>IM-10-077</t>
  </si>
  <si>
    <t>Guía endoscópica tipo zebra 0.035</t>
  </si>
  <si>
    <t>IM-10-082</t>
  </si>
  <si>
    <t>INTRODUCTOR ARTERIAL   6 FR</t>
  </si>
  <si>
    <t>IM-10-083</t>
  </si>
  <si>
    <t>Introductor arterial   7 Fr</t>
  </si>
  <si>
    <t>IM-10-084</t>
  </si>
  <si>
    <t>Introductor arterial   8 Fr</t>
  </si>
  <si>
    <t>IM-10-085</t>
  </si>
  <si>
    <t>Introductor arterial   9Fr</t>
  </si>
  <si>
    <t>IM-10-095</t>
  </si>
  <si>
    <t>KIT CATETER EPIDURAL RADIO OPACO XL</t>
  </si>
  <si>
    <t>IM-10-098</t>
  </si>
  <si>
    <t>KIT AGENTE HEMOSTATICO ABSORBIBLE BASE G</t>
  </si>
  <si>
    <t>IM-10-100</t>
  </si>
  <si>
    <t>Kit insuflac balón angioplastía 6MM  x4c</t>
  </si>
  <si>
    <t>IM-10-105</t>
  </si>
  <si>
    <t>KIT MEDICION PRESION INTRACOMPARTIMENTAL</t>
  </si>
  <si>
    <t>IM-10-108</t>
  </si>
  <si>
    <t>TRANSDUCTOR DE PRESIÓN INTRACRANEAL</t>
  </si>
  <si>
    <t>IM-10-110</t>
  </si>
  <si>
    <t>KIT CRICOTOMÍA, TUBO DE CRICOTOMÍA FLEXI</t>
  </si>
  <si>
    <t>IM-10-115</t>
  </si>
  <si>
    <t>LLAVE DE 3 VALVULAS 1 VIA</t>
  </si>
  <si>
    <t>IM-10-120</t>
  </si>
  <si>
    <t>PARCHE VASCULAR Y CARDIOVAS 7X3X1,5 mm</t>
  </si>
  <si>
    <t>IM-10-121</t>
  </si>
  <si>
    <t>PARCHE VASCULAR Y CARDIOV 9,5X4,8X1,5 mm</t>
  </si>
  <si>
    <t>IM-10-125</t>
  </si>
  <si>
    <t>PLACA DE RETORNO</t>
  </si>
  <si>
    <t>IM-10-127</t>
  </si>
  <si>
    <t xml:space="preserve"> PINZA PARA SELLADO DE VASOS PARA CIRUGÍ</t>
  </si>
  <si>
    <t>IM-10-130</t>
  </si>
  <si>
    <t>PROTESIS ARTERIAL BIFURCAD 12X6MM X 45CM</t>
  </si>
  <si>
    <t>IM-10-131</t>
  </si>
  <si>
    <t>PROTESIS ARTERIAL BIFURCAD 14X 7mm X45cm</t>
  </si>
  <si>
    <t>IM-10-132</t>
  </si>
  <si>
    <t>PROTESIS ARTERIAL BIFURCAD 16X8MM X 45CM</t>
  </si>
  <si>
    <t>IM-10-133</t>
  </si>
  <si>
    <t>PROTESIS ARTERIAL BIFURCAD 18X9MM X 45CM</t>
  </si>
  <si>
    <t>IM-10-134</t>
  </si>
  <si>
    <t>PROTESIS ARTERIAL BIFURCADO 20X10MMX45CM</t>
  </si>
  <si>
    <t>IM-10-139</t>
  </si>
  <si>
    <t>PROTESIS ARTERIAL RECTA DE 5 mm X 70 cm</t>
  </si>
  <si>
    <t>IM-10-140</t>
  </si>
  <si>
    <t>PROTESIS ARTERIAL RECTA  7mm x 70 cm</t>
  </si>
  <si>
    <t>IM-10-141</t>
  </si>
  <si>
    <t>PROTESIS ARTERIAL RECTA POLITETRAFL 6 mm</t>
  </si>
  <si>
    <t>IM-10-142</t>
  </si>
  <si>
    <t>PROTESIS ARTERIAL RECTA 8mm x 70 cm</t>
  </si>
  <si>
    <t>IM-10-147</t>
  </si>
  <si>
    <t>SENSOR BIS</t>
  </si>
  <si>
    <t>IM-10-152</t>
  </si>
  <si>
    <t>SENSOR PARA GASTO CARDIACO (FLOTRAC)</t>
  </si>
  <si>
    <t>IM-10-153</t>
  </si>
  <si>
    <t>SENSOR DE SATURACIÓN REGIONAL DE OXIGENO</t>
  </si>
  <si>
    <t>IM-10-157</t>
  </si>
  <si>
    <t>Sensor para termodilución transpulmonar</t>
  </si>
  <si>
    <t>IM-10-162</t>
  </si>
  <si>
    <t>SET CISTOSTOMIA PERCUTANEA EST DESC 16FR</t>
  </si>
  <si>
    <t>IM-10-163</t>
  </si>
  <si>
    <t>SET CISTOSTOMIA PERCUTANEA EST DESC 14FR</t>
  </si>
  <si>
    <t>IM-10-165</t>
  </si>
  <si>
    <t>SET CÁNULA Y CIRCUIT SUMINIS OXIG TALL L</t>
  </si>
  <si>
    <t>IM-10-166</t>
  </si>
  <si>
    <t>SET CÁNUL Y CIRCUIT SUMIN OXIG TALL S</t>
  </si>
  <si>
    <t>IM-10-167</t>
  </si>
  <si>
    <t>SET CÁNUL Y CIRCUIT SUMIN OXIG ESTAN ADU</t>
  </si>
  <si>
    <t>IM-10-168</t>
  </si>
  <si>
    <t>SET CATETER DERIVACION LUMBO PERITONEAL</t>
  </si>
  <si>
    <t>IM-10-169</t>
  </si>
  <si>
    <t>SET ADAPT CÁNUL Y CIRCUIT SUMIN OXIG ALT</t>
  </si>
  <si>
    <t>IM-10-170</t>
  </si>
  <si>
    <t>SET PARA CALENTADOR DE FLUIDOS Y SANGRE,</t>
  </si>
  <si>
    <t>IM-10-173</t>
  </si>
  <si>
    <t>SET PARA DRENAJE LUMBAR EXTERNO</t>
  </si>
  <si>
    <t>IM-10-178</t>
  </si>
  <si>
    <t>SIS CATETER EPIDURAL RADIO OPACO SUP 19G</t>
  </si>
  <si>
    <t>IM-10-183</t>
  </si>
  <si>
    <t>SONDA NASOYEYUNAL</t>
  </si>
  <si>
    <t>IM-10-184</t>
  </si>
  <si>
    <t>SET PARA HIDROCEFALIA PROG TIPO STRATA</t>
  </si>
  <si>
    <t>IM-10-189</t>
  </si>
  <si>
    <t>VÁLV HIDROCEFAL TIPO PUDENS PRESIÓN ALT</t>
  </si>
  <si>
    <t>IM-10-190</t>
  </si>
  <si>
    <t>SET HIDROCEFALIA TIPO PUDENS PRESIÓN MED</t>
  </si>
  <si>
    <t>IM-10-191</t>
  </si>
  <si>
    <t>SET  HIDROCEFALIA,TIPO PUDENS PRESI BAJA</t>
  </si>
  <si>
    <t>IM-10-200</t>
  </si>
  <si>
    <t>ELECTRODOS REUTILIZABLES, 5 cm LONG</t>
  </si>
  <si>
    <t>IM-10-201</t>
  </si>
  <si>
    <t>ELECTRODOS REUTILIZABLES, 10 cm LONG</t>
  </si>
  <si>
    <t>IM-10-202</t>
  </si>
  <si>
    <t>ELECTRODOS REUTILIZABLES, 15 cm LONG</t>
  </si>
  <si>
    <t>IM-10-210</t>
  </si>
  <si>
    <t>SONDA MULTI-ELECTRODOS TRIPLE, 3 POLOS</t>
  </si>
  <si>
    <t>IM-10-211</t>
  </si>
  <si>
    <t>ADAPTADOR SONDA MULTI-ELECTRODO TRIPLE</t>
  </si>
  <si>
    <t>IM-10-215</t>
  </si>
  <si>
    <t>DISPOSITIVO PARA FIJACION LAPAROSCOPICA</t>
  </si>
  <si>
    <t>IM-10-225</t>
  </si>
  <si>
    <t>BOMBA INTRATECAL DE INFUSIÓN IMPLAN 40ml</t>
  </si>
  <si>
    <t>IM-10-230</t>
  </si>
  <si>
    <t>PISTOLA SEMIAUTOMATIC CON AGUJA 16GX16cm</t>
  </si>
  <si>
    <t>IM-10-250</t>
  </si>
  <si>
    <t>KIT PRUEBA DE NEUROESTIMULACION CERVICAL</t>
  </si>
  <si>
    <t>IM-10-251</t>
  </si>
  <si>
    <t>NEUROESTIMULACION DEFINITIVO CERVICAL</t>
  </si>
  <si>
    <t>IM-10-255</t>
  </si>
  <si>
    <t>NEUROESTIMULACION DEFINITIVO LUMBAR</t>
  </si>
  <si>
    <t>IM-10-256</t>
  </si>
  <si>
    <t>KIT PRUEBA DE NEUROESTIMULACION LUMBAR</t>
  </si>
  <si>
    <t>IM-10-260</t>
  </si>
  <si>
    <t>KIT PRUEBA PARA NEUROESTIMULACION SACRA</t>
  </si>
  <si>
    <t>IM-10-261</t>
  </si>
  <si>
    <t>KIT DEFINITIVO NEUROESTIMULACION SACRA</t>
  </si>
  <si>
    <t>IM-10-275</t>
  </si>
  <si>
    <t>KIT DE DISCOGRAFIA PROVOCATIVA</t>
  </si>
  <si>
    <t>IM-10-276</t>
  </si>
  <si>
    <t>KIT DE BIACUPLASTIA</t>
  </si>
  <si>
    <t>Listado 8° - 2021</t>
  </si>
  <si>
    <t>SUPERIOR</t>
  </si>
  <si>
    <t>Guatemala</t>
  </si>
  <si>
    <t>MRI-0249-2021</t>
  </si>
  <si>
    <t>HEPPO</t>
  </si>
  <si>
    <t>FBC-6201</t>
  </si>
  <si>
    <t>MRI-0250-2021</t>
  </si>
  <si>
    <t>TOUREN</t>
  </si>
  <si>
    <t>SIZE #3.0</t>
  </si>
  <si>
    <t>MRI-0251-2021</t>
  </si>
  <si>
    <t>BD Plastipak</t>
  </si>
  <si>
    <t>1007-EMB-3347</t>
  </si>
  <si>
    <t>MRI-0252-2022</t>
  </si>
  <si>
    <t>MEDADV</t>
  </si>
  <si>
    <t>M803</t>
  </si>
  <si>
    <t>MRI-0253-2023</t>
  </si>
  <si>
    <t>125-2035T</t>
  </si>
  <si>
    <t>MRI-0254-2024</t>
  </si>
  <si>
    <t>PAIN8009</t>
  </si>
  <si>
    <t>EMB-US-17-01657</t>
  </si>
  <si>
    <t>MRI-0255-2021</t>
  </si>
  <si>
    <t>MPR-97444</t>
  </si>
  <si>
    <t>China/ USA</t>
  </si>
  <si>
    <t>MRI-0256-2021</t>
  </si>
  <si>
    <t>Medi Varic Products SAS</t>
  </si>
  <si>
    <t>1123p0103</t>
  </si>
  <si>
    <t>MRI-0257-2021</t>
  </si>
  <si>
    <t>MRI-0258-2021</t>
  </si>
  <si>
    <t>MPR-70225</t>
  </si>
  <si>
    <t>China / USA</t>
  </si>
  <si>
    <t>MRI-0259-2021</t>
  </si>
  <si>
    <t xml:space="preserve">  30/07/2023</t>
  </si>
  <si>
    <t xml:space="preserve">  23/03/2023</t>
  </si>
  <si>
    <t>Vigencia Permiso de Funcionamiento</t>
  </si>
  <si>
    <t>EMB-US-21-02010</t>
  </si>
  <si>
    <t>19/7/2021 extendido al 31/01/2022  por M. S.</t>
  </si>
  <si>
    <t>5404-EMB-16682 Exonerado Clase 1</t>
  </si>
  <si>
    <t>2105-EMB-15132 Exonerado Clase 1</t>
  </si>
  <si>
    <t>2101-EMB-2147 Exonerado Clase 1</t>
  </si>
  <si>
    <t>2101-EMB-2147  Exonerado Clase 1</t>
  </si>
  <si>
    <t>2105-EMB-15132  Exonerado Clase 1</t>
  </si>
  <si>
    <t xml:space="preserve">  07/12/2022</t>
  </si>
  <si>
    <t xml:space="preserve">  21/10/2024</t>
  </si>
  <si>
    <t xml:space="preserve">  10/06/2024</t>
  </si>
  <si>
    <t xml:space="preserve"> 30/05/2023</t>
  </si>
  <si>
    <t xml:space="preserve">  07/08/2024</t>
  </si>
  <si>
    <t>PORTEX Smith Medical Pro-vent</t>
  </si>
  <si>
    <t>EMB-GB-16-03646</t>
  </si>
  <si>
    <t>EMB-ES-18-02302</t>
  </si>
  <si>
    <t>EMB-ES-21-02195</t>
  </si>
  <si>
    <t>Registro en renovación</t>
  </si>
  <si>
    <t xml:space="preserve"> 01/12/2022</t>
  </si>
  <si>
    <t>KITLTINSYM/  
DYNJP2001S</t>
  </si>
  <si>
    <t>DYNJP2201S</t>
  </si>
  <si>
    <t>EMB-US-19-04635</t>
  </si>
  <si>
    <t>EMB-US-21-02229</t>
  </si>
  <si>
    <t>EMB--US-21-02229</t>
  </si>
  <si>
    <t>4192V</t>
  </si>
  <si>
    <t>Ref CV-15703-E</t>
  </si>
  <si>
    <t>1000-002</t>
  </si>
  <si>
    <t>5-10ml (SF-2WS18FR-C)</t>
  </si>
  <si>
    <t>EXCLUIDA DE LA LOII</t>
  </si>
  <si>
    <t>EXCLUIDO DE LA LOII</t>
  </si>
  <si>
    <t xml:space="preserve">  EMB-US-21-01669</t>
  </si>
  <si>
    <r>
      <t xml:space="preserve"> </t>
    </r>
    <r>
      <rPr>
        <sz val="9"/>
        <rFont val="Arial"/>
        <family val="2"/>
      </rPr>
      <t xml:space="preserve"> 06/08/2026</t>
    </r>
  </si>
  <si>
    <t xml:space="preserve">       Magic 3 GO</t>
  </si>
  <si>
    <t xml:space="preserve"> 4101-EMB-21577 </t>
  </si>
  <si>
    <t xml:space="preserve"> 3201-EMB-13941</t>
  </si>
  <si>
    <t>EMB-US-21-02436</t>
  </si>
  <si>
    <t>1005-EMB-1477</t>
  </si>
  <si>
    <t>EMB-DK-17-01007 Clase 2</t>
  </si>
  <si>
    <t xml:space="preserve"> EMB-CN-14-00769 Clase 2</t>
  </si>
  <si>
    <t>EMB-ES-18-01282 Clase 1</t>
  </si>
  <si>
    <t>3503-EMB-21552 Clase 1</t>
  </si>
  <si>
    <t xml:space="preserve"> </t>
  </si>
  <si>
    <t>EMB-US-18-00594</t>
  </si>
  <si>
    <t>1005-EMB-1997 Exonerado Clase 1</t>
  </si>
  <si>
    <t>1005-EMB-1999  Exonerado Clase 1</t>
  </si>
  <si>
    <t xml:space="preserve">  Exonerado Clase 1</t>
  </si>
  <si>
    <t>SN1115K</t>
  </si>
  <si>
    <t>EMB-US-17-00369 Exonerado Clase 1</t>
  </si>
  <si>
    <t xml:space="preserve"> 6186.042</t>
  </si>
  <si>
    <t>EMB-4116-EMB-15867</t>
  </si>
  <si>
    <t>MRI-0097-2020</t>
  </si>
  <si>
    <t>COVIDIEN /MEDTRONIC</t>
  </si>
  <si>
    <t xml:space="preserve"> EMB-BR-17-00064</t>
  </si>
  <si>
    <t>FU500</t>
  </si>
  <si>
    <t>18/12/2022 //10/08/2026</t>
  </si>
  <si>
    <t>EMB-US-17-03557 / 1005-EMB-3594</t>
  </si>
  <si>
    <t>EMB-US-17-03557 / 1005-EMB-3148</t>
  </si>
  <si>
    <t>18/12/2022// 22/08/2023</t>
  </si>
  <si>
    <t>GG-185 // UG 204</t>
  </si>
  <si>
    <t>ANSELL (GammeX)</t>
  </si>
  <si>
    <t>24GX3/4"</t>
  </si>
  <si>
    <t>CASEX ALGICARE</t>
  </si>
  <si>
    <t>A0505</t>
  </si>
  <si>
    <t>EMB-BR-15-03140</t>
  </si>
  <si>
    <t xml:space="preserve"> 31/05/2026</t>
  </si>
  <si>
    <t xml:space="preserve"> 01/11/2026</t>
  </si>
  <si>
    <t>Listado 1° - 2022</t>
  </si>
  <si>
    <t>1° Llamado 2022</t>
  </si>
  <si>
    <t>A1010</t>
  </si>
  <si>
    <t>CURAD / MEDLINE</t>
  </si>
  <si>
    <t xml:space="preserve">  31/05/2026</t>
  </si>
  <si>
    <t>MSC2304</t>
  </si>
  <si>
    <t>EMB-US-17-02187</t>
  </si>
  <si>
    <t xml:space="preserve"> 10/07/2022</t>
  </si>
  <si>
    <t>Hydrocolloid Wound Dressing with Border</t>
  </si>
  <si>
    <t>10cmx10cm</t>
  </si>
  <si>
    <t>EMB-CN-21-00093</t>
  </si>
  <si>
    <t xml:space="preserve"> 08/01/2026</t>
  </si>
  <si>
    <t>EMB-CN-21-00152</t>
  </si>
  <si>
    <t xml:space="preserve"> 14/01/2026</t>
  </si>
  <si>
    <t>MSC64812EP</t>
  </si>
  <si>
    <t>EMB-US-17-01931</t>
  </si>
  <si>
    <t xml:space="preserve"> 16/06/2022</t>
  </si>
  <si>
    <t xml:space="preserve">  07/10/2026</t>
  </si>
  <si>
    <t>CUREBAND</t>
  </si>
  <si>
    <t>CPE0907137492/ Color Piel</t>
  </si>
  <si>
    <t>NON270001</t>
  </si>
  <si>
    <t>EMB-US-19-02211</t>
  </si>
  <si>
    <t xml:space="preserve"> 20/06/2023</t>
  </si>
  <si>
    <t>Paraffin Gauze Dressing</t>
  </si>
  <si>
    <t>EMB-CN-15-01044</t>
  </si>
  <si>
    <t xml:space="preserve"> 08/03/2026</t>
  </si>
  <si>
    <t>N.A.</t>
  </si>
  <si>
    <t>EMB-CN-18/00295</t>
  </si>
  <si>
    <t xml:space="preserve"> 29/09/2025</t>
  </si>
  <si>
    <t xml:space="preserve">  29/01/2023</t>
  </si>
  <si>
    <t>EMB-GB-19-03184</t>
  </si>
  <si>
    <t>SEPTODONT</t>
  </si>
  <si>
    <t>EMB-FR-14-00133</t>
  </si>
  <si>
    <t>449-504</t>
  </si>
  <si>
    <t>449-507</t>
  </si>
  <si>
    <t>PRINTEX</t>
  </si>
  <si>
    <t>2616RBT05STVS</t>
  </si>
  <si>
    <t xml:space="preserve"> 10/10/2024</t>
  </si>
  <si>
    <t>MRI-0001-2022</t>
  </si>
  <si>
    <t>MRI-0002-2022</t>
  </si>
  <si>
    <t>MRI-0003-2022</t>
  </si>
  <si>
    <t>MRI-0004-2022</t>
  </si>
  <si>
    <t>MRI-0005-2022</t>
  </si>
  <si>
    <t>MRI-0006-2022</t>
  </si>
  <si>
    <t>MRI-0007-2022</t>
  </si>
  <si>
    <t>MRI-0008-2022</t>
  </si>
  <si>
    <t>MRI-0009-2022</t>
  </si>
  <si>
    <t>MRI-0010-2022</t>
  </si>
  <si>
    <t>MRI-0011-2022</t>
  </si>
  <si>
    <t>MRI-0012-2022</t>
  </si>
  <si>
    <t>MRI-0013-2022</t>
  </si>
  <si>
    <t>MRI-0014-2022</t>
  </si>
  <si>
    <t>MRI-0015-2022</t>
  </si>
  <si>
    <t>MRI-0016-2022</t>
  </si>
  <si>
    <t>MRI-0017-2022</t>
  </si>
  <si>
    <t>Listado 2° - 2022</t>
  </si>
  <si>
    <t>VC2070</t>
  </si>
  <si>
    <t>EMB-CR-20-01347</t>
  </si>
  <si>
    <t xml:space="preserve">  27/05/2025</t>
  </si>
  <si>
    <t xml:space="preserve"> 30/09/2022</t>
  </si>
  <si>
    <t>Paramount</t>
  </si>
  <si>
    <t>PCS10</t>
  </si>
  <si>
    <t>EMB-IN-21-02309</t>
  </si>
  <si>
    <t>PCS11</t>
  </si>
  <si>
    <t>PCS15</t>
  </si>
  <si>
    <t>iM-01-090</t>
  </si>
  <si>
    <t>SN764</t>
  </si>
  <si>
    <t xml:space="preserve"> 23/07/2024</t>
  </si>
  <si>
    <t xml:space="preserve"> 22/08/2023</t>
  </si>
  <si>
    <t>ATRAMAD</t>
  </si>
  <si>
    <t>CE2443-N</t>
  </si>
  <si>
    <t>107-EMB-2484</t>
  </si>
  <si>
    <t>CE2444-75N</t>
  </si>
  <si>
    <t>BBRAUN</t>
  </si>
  <si>
    <t>C0935344</t>
  </si>
  <si>
    <t>EMB-ES-19-02947</t>
  </si>
  <si>
    <t xml:space="preserve">  04/02/2027</t>
  </si>
  <si>
    <t xml:space="preserve">  02/09/2024</t>
  </si>
  <si>
    <t>MRI-0018-2022</t>
  </si>
  <si>
    <t>MRI-0019-2022</t>
  </si>
  <si>
    <t>MRI-0020-2022</t>
  </si>
  <si>
    <t>MRI-0021-2022</t>
  </si>
  <si>
    <t>MRI-0022-2022</t>
  </si>
  <si>
    <t>MRI-0023-2022</t>
  </si>
  <si>
    <t>MRI-0024-2022</t>
  </si>
  <si>
    <t>CE1945-75N</t>
  </si>
  <si>
    <t>C0932191</t>
  </si>
  <si>
    <t xml:space="preserve"> 02/09/2024</t>
  </si>
  <si>
    <t xml:space="preserve">  13/01/2023</t>
  </si>
  <si>
    <t>MRI-0025-2022</t>
  </si>
  <si>
    <t>MRI-0026-2022</t>
  </si>
  <si>
    <t>R2013-75</t>
  </si>
  <si>
    <t>1007-EMB-2485</t>
  </si>
  <si>
    <t xml:space="preserve"> 04/02/2027</t>
  </si>
  <si>
    <t>C3090712</t>
  </si>
  <si>
    <t>EMB-ES-19-02971</t>
  </si>
  <si>
    <t>MRI-0027-2022</t>
  </si>
  <si>
    <t>MRI-0028-2022</t>
  </si>
  <si>
    <t>MRI-0029-2022</t>
  </si>
  <si>
    <t>MRI-0030-2022</t>
  </si>
  <si>
    <t>SURGICAL SUPPLY</t>
  </si>
  <si>
    <t>6650-SD</t>
  </si>
  <si>
    <t>EMB-AR-20-01244</t>
  </si>
  <si>
    <t>HCSU4518</t>
  </si>
  <si>
    <t>U.S.A</t>
  </si>
  <si>
    <t>SALTER LABS</t>
  </si>
  <si>
    <t>16SOFT 
(16SOFTTG-PED-7-50)</t>
  </si>
  <si>
    <t>EMB-US-18-04149</t>
  </si>
  <si>
    <t xml:space="preserve"> 15/05/2025</t>
  </si>
  <si>
    <t xml:space="preserve">  10/12/2023</t>
  </si>
  <si>
    <t xml:space="preserve"> 31/05/2027</t>
  </si>
  <si>
    <t>MRI-0031-2022</t>
  </si>
  <si>
    <t>HITEC</t>
  </si>
  <si>
    <t>HTA1101</t>
  </si>
  <si>
    <t xml:space="preserve"> China</t>
  </si>
  <si>
    <t>MRI-0032-2022</t>
  </si>
  <si>
    <t>287/7635</t>
  </si>
  <si>
    <t xml:space="preserve"> 12/03/2023</t>
  </si>
  <si>
    <t>MRI-0033-2022</t>
  </si>
  <si>
    <t>287/7634</t>
  </si>
  <si>
    <t>MRI-0034-2022</t>
  </si>
  <si>
    <t>HTA1105</t>
  </si>
  <si>
    <t>MRI-0035-2022</t>
  </si>
  <si>
    <t>444SP02114</t>
  </si>
  <si>
    <t>4122-EMB-16860</t>
  </si>
  <si>
    <t>MRI-0036-2022</t>
  </si>
  <si>
    <t xml:space="preserve"> 14/10/2024</t>
  </si>
  <si>
    <t>MRI-0037-2022</t>
  </si>
  <si>
    <t>8140TG-7
(8140TG-7-50)</t>
  </si>
  <si>
    <t xml:space="preserve">  13/04/2023</t>
  </si>
  <si>
    <t>MRI-0038-2022</t>
  </si>
  <si>
    <t>444SP02116</t>
  </si>
  <si>
    <t xml:space="preserve"> 20/12/2022</t>
  </si>
  <si>
    <t xml:space="preserve"> 21/03/2023</t>
  </si>
  <si>
    <t>MRI-0039-2022</t>
  </si>
  <si>
    <t>MRI-0040-2022</t>
  </si>
  <si>
    <t>HCS245E</t>
  </si>
  <si>
    <t>EMB-US-19-0383</t>
  </si>
  <si>
    <t xml:space="preserve"> 21/10/2024</t>
  </si>
  <si>
    <t>MRI-0041-2022</t>
  </si>
  <si>
    <t>MRI-0042-2022</t>
  </si>
  <si>
    <t>R2632</t>
  </si>
  <si>
    <t>1007-EMB-2508</t>
  </si>
  <si>
    <t xml:space="preserve"> 22/03/2027</t>
  </si>
  <si>
    <t>MRI-0043-2022</t>
  </si>
  <si>
    <t>MRI-0044-2022</t>
  </si>
  <si>
    <t>BY-87006</t>
  </si>
  <si>
    <t>EMB-CR-19-03309</t>
  </si>
  <si>
    <t xml:space="preserve">  30/09/2022</t>
  </si>
  <si>
    <t xml:space="preserve"> 23/09/2024</t>
  </si>
  <si>
    <t>G3791-75</t>
  </si>
  <si>
    <t>C0068052</t>
  </si>
  <si>
    <t>EMB-ES-02490</t>
  </si>
  <si>
    <t xml:space="preserve">  05/08/2024</t>
  </si>
  <si>
    <t>MRI-0045-2022</t>
  </si>
  <si>
    <t>MRI-0046-2022</t>
  </si>
  <si>
    <t>R2693-75</t>
  </si>
  <si>
    <t>C0068041</t>
  </si>
  <si>
    <t>MRI-0047-2022</t>
  </si>
  <si>
    <t>MRI-0048-2022</t>
  </si>
  <si>
    <t>1274.01</t>
  </si>
  <si>
    <t>EMB-ES-21-01482</t>
  </si>
  <si>
    <t xml:space="preserve"> 19/07/2026</t>
  </si>
  <si>
    <t>MRI-0049-2022</t>
  </si>
  <si>
    <t>HTA1107</t>
  </si>
  <si>
    <t>MRI-0050-2022</t>
  </si>
  <si>
    <t>INTRA SPECIAL CATHETERS GmbH</t>
  </si>
  <si>
    <t xml:space="preserve"> 21/12/2022</t>
  </si>
  <si>
    <t>MRI-0051-2022</t>
  </si>
  <si>
    <t>MRI-0052-2022</t>
  </si>
  <si>
    <t>DYNJP2202</t>
  </si>
  <si>
    <t>MRI-0053-2022</t>
  </si>
  <si>
    <t>MRI-0054-2022</t>
  </si>
  <si>
    <t>MRI-0055-2022</t>
  </si>
  <si>
    <t>28700-004</t>
  </si>
  <si>
    <t xml:space="preserve">  02/04/2024</t>
  </si>
  <si>
    <t>CARDINAL HEALTH</t>
  </si>
  <si>
    <t>Ref 05380502</t>
  </si>
  <si>
    <t>EMB-IT-16-00627</t>
  </si>
  <si>
    <t xml:space="preserve"> 11/03/2026</t>
  </si>
  <si>
    <t>HEALTH LINE INTERNATIONAL CORPORATION</t>
  </si>
  <si>
    <t xml:space="preserve">A14-04160-N
</t>
  </si>
  <si>
    <t xml:space="preserve"> 07/03/2023</t>
  </si>
  <si>
    <t>MRI-0056-2022</t>
  </si>
  <si>
    <t>MRI-0057-2022</t>
  </si>
  <si>
    <t>MRI-0058-2022</t>
  </si>
  <si>
    <t>MRI-0059-2022</t>
  </si>
  <si>
    <t>MRI-0060-2022</t>
  </si>
  <si>
    <t>HTA0704
(HTA0704S7F)</t>
  </si>
  <si>
    <t>MeHoS</t>
  </si>
  <si>
    <t>C-WI</t>
  </si>
  <si>
    <t>EMB-IT-19-03001</t>
  </si>
  <si>
    <t>VCC0701</t>
  </si>
  <si>
    <t>EMB-CR-21-01673</t>
  </si>
  <si>
    <t xml:space="preserve"> 04/09/2024</t>
  </si>
  <si>
    <t xml:space="preserve"> 06/08/2026</t>
  </si>
  <si>
    <t xml:space="preserve">  23/08/2023</t>
  </si>
  <si>
    <t>COCOON</t>
  </si>
  <si>
    <t>CLM0101</t>
  </si>
  <si>
    <t>EMB-AU-17-02496</t>
  </si>
  <si>
    <t>F-35RE</t>
  </si>
  <si>
    <t>EMB-IT-19-034121</t>
  </si>
  <si>
    <t xml:space="preserve">  27/05/2027</t>
  </si>
  <si>
    <t xml:space="preserve"> 11/02/2026</t>
  </si>
  <si>
    <t>325-002-000</t>
  </si>
  <si>
    <t>EMB-DK-18-04321</t>
  </si>
  <si>
    <t>VC2069</t>
  </si>
  <si>
    <t>MRI-0061-2022</t>
  </si>
  <si>
    <t>MRI-0062-2022</t>
  </si>
  <si>
    <t>VC2071</t>
  </si>
  <si>
    <t>VC2072</t>
  </si>
  <si>
    <t xml:space="preserve">  21/12/2023</t>
  </si>
  <si>
    <t xml:space="preserve"> 27/05/2025</t>
  </si>
  <si>
    <t>MRI-0063-2022</t>
  </si>
  <si>
    <t>MRI-0064-2022</t>
  </si>
  <si>
    <t>MRI-0065-2022</t>
  </si>
  <si>
    <t>MRI-0066-2022</t>
  </si>
  <si>
    <t>MRI-0067-2022</t>
  </si>
  <si>
    <t>WELL LEAD MEDICAL
(NIPRO)</t>
  </si>
  <si>
    <t>5-10ML 
(SF-2WS22FR-C)</t>
  </si>
  <si>
    <t>VC2074</t>
  </si>
  <si>
    <t>VC2079</t>
  </si>
  <si>
    <t xml:space="preserve"> 11/02/2024</t>
  </si>
  <si>
    <t>NEW MEDICAL SOCIEDAD ANONIMA</t>
  </si>
  <si>
    <t>3-101-142660</t>
  </si>
  <si>
    <t>XODUS MEDICAL</t>
  </si>
  <si>
    <t xml:space="preserve">  06/04/2023</t>
  </si>
  <si>
    <t>MRI-0068-2022</t>
  </si>
  <si>
    <t>Listado 3° - 2022</t>
  </si>
  <si>
    <t>ASEPSIA MEDICA DE CENTROAMERICA SOCIEDAD ANONIMA</t>
  </si>
  <si>
    <t>3-101-499676</t>
  </si>
  <si>
    <t>WRP/COMFIT</t>
  </si>
  <si>
    <t>C3070-05</t>
  </si>
  <si>
    <t>5321-EMB-17349</t>
  </si>
  <si>
    <t>Al 17/12/2026</t>
  </si>
  <si>
    <t>7
(Libre de Polvo)</t>
  </si>
  <si>
    <t>7
(Con Polvo)</t>
  </si>
  <si>
    <t>C3065-05</t>
  </si>
  <si>
    <t>6.5
(Con Polvo)</t>
  </si>
  <si>
    <t>C3075-05</t>
  </si>
  <si>
    <t>7.5
(Sin Polvo)</t>
  </si>
  <si>
    <t>7.5
(Con Polvo)</t>
  </si>
  <si>
    <t>Guante Plus
(Ambiderm Plus 
Small  CH)</t>
  </si>
  <si>
    <t>EMB-MX-19-01321</t>
  </si>
  <si>
    <t>C3080-05</t>
  </si>
  <si>
    <t>8
(Libre de Polvo)</t>
  </si>
  <si>
    <t>8
(Con Polvo)</t>
  </si>
  <si>
    <t>8.0
(Con Polvo)</t>
  </si>
  <si>
    <t>Guante Plus
(Ambiderm Plus 
Large  G)</t>
  </si>
  <si>
    <t>C3060-05</t>
  </si>
  <si>
    <t>6.0
(Con Polvo)</t>
  </si>
  <si>
    <t>MSG6375</t>
  </si>
  <si>
    <t>EMB-US-21-00268</t>
  </si>
  <si>
    <t>Guante Plus
(Ambiderm Plus 
Medium  M)</t>
  </si>
  <si>
    <t xml:space="preserve">1233p0208
</t>
  </si>
  <si>
    <t>MDS1702BT(H)</t>
  </si>
  <si>
    <t>1233p0308</t>
  </si>
  <si>
    <t>VENOSAN</t>
  </si>
  <si>
    <t>BR6201105 
VENOSAN 6000</t>
  </si>
  <si>
    <t>1233p0408</t>
  </si>
  <si>
    <t>1233p0108</t>
  </si>
  <si>
    <t>1223p0108</t>
  </si>
  <si>
    <t>5232p0108</t>
  </si>
  <si>
    <t>MDS1708AT(H)</t>
  </si>
  <si>
    <t>NEOTECH</t>
  </si>
  <si>
    <t>N926</t>
  </si>
  <si>
    <t>HTE 0201</t>
  </si>
  <si>
    <t>MDS705202</t>
  </si>
  <si>
    <t>SABA</t>
  </si>
  <si>
    <t>Buenas noches extra</t>
  </si>
  <si>
    <t>Buenas Noches</t>
  </si>
  <si>
    <t>BR6201203
VENOSAN 6000</t>
  </si>
  <si>
    <t>MDS1708BT (H)</t>
  </si>
  <si>
    <t>BR6201204
VENOSAN 6000</t>
  </si>
  <si>
    <t>MDS1708CT(H)</t>
  </si>
  <si>
    <t>ONE LIFE</t>
  </si>
  <si>
    <t>OL20508A</t>
  </si>
  <si>
    <t xml:space="preserve"> Belgica</t>
  </si>
  <si>
    <t>QH-19-00249</t>
  </si>
  <si>
    <t>1223p0308</t>
  </si>
  <si>
    <t>1223p0404</t>
  </si>
  <si>
    <t>DYNJE5920</t>
  </si>
  <si>
    <t>SQ SURQUI</t>
  </si>
  <si>
    <t>BL-ST02-050-0000-025 Poliéster</t>
  </si>
  <si>
    <t>Exonerada Clase 1</t>
  </si>
  <si>
    <t>BL-ST01-050-0000-025 Algodón</t>
  </si>
  <si>
    <t>MDT221204</t>
  </si>
  <si>
    <t>420-001</t>
  </si>
  <si>
    <t>MRI-0069-2022</t>
  </si>
  <si>
    <t>MRI-0070-2022</t>
  </si>
  <si>
    <t>MRI-0071-2022</t>
  </si>
  <si>
    <t>MRI-0072-2022</t>
  </si>
  <si>
    <t>MRI-0073-2022</t>
  </si>
  <si>
    <t>MRI-0074-2022</t>
  </si>
  <si>
    <t>MRI-0075-2022</t>
  </si>
  <si>
    <t>MRI-0076-2022</t>
  </si>
  <si>
    <t>MRI-0077-2022</t>
  </si>
  <si>
    <t>MRI-0078-2022</t>
  </si>
  <si>
    <t>MRI-0079-2022</t>
  </si>
  <si>
    <t>MRI-0080-2022</t>
  </si>
  <si>
    <t>MRI-0081-2022</t>
  </si>
  <si>
    <t>MRI-0082-2022</t>
  </si>
  <si>
    <t>MRI-0083-2022</t>
  </si>
  <si>
    <t>MRI-0084-2022</t>
  </si>
  <si>
    <t>MRI-0085-2022</t>
  </si>
  <si>
    <t>MRI-0086-2022</t>
  </si>
  <si>
    <t>MRI-0087-2022</t>
  </si>
  <si>
    <t>MRI-0088-2022</t>
  </si>
  <si>
    <t>MRI-0089-2022</t>
  </si>
  <si>
    <t>MRI-0090-2022</t>
  </si>
  <si>
    <t>MRI-0091-2022</t>
  </si>
  <si>
    <t>MRI-0092-2022</t>
  </si>
  <si>
    <t>MRI-0093-2022</t>
  </si>
  <si>
    <t>MRI-0094-2022</t>
  </si>
  <si>
    <t>MRI-0095-2022</t>
  </si>
  <si>
    <t>MRI-0096-2022</t>
  </si>
  <si>
    <t>MRI-0097-2022</t>
  </si>
  <si>
    <t>MRI-0098-2022</t>
  </si>
  <si>
    <t>MRI-0099-2022</t>
  </si>
  <si>
    <t>MRI-0100-2022</t>
  </si>
  <si>
    <t>MRI-0101-2022</t>
  </si>
  <si>
    <t>MRI-0102-2022</t>
  </si>
  <si>
    <t>MRI-0104-2022</t>
  </si>
  <si>
    <t>MRI-0105-2022</t>
  </si>
  <si>
    <t>MRI-0106-2022</t>
  </si>
  <si>
    <t>MRI-0107-2022</t>
  </si>
  <si>
    <t>MRI-0108-2022</t>
  </si>
  <si>
    <t>MRI-0109-2022</t>
  </si>
  <si>
    <t>MRI-0110-2022</t>
  </si>
  <si>
    <t>MRI-0111-2022</t>
  </si>
  <si>
    <t>MRI-0112-2022</t>
  </si>
  <si>
    <t>MRI-0113-2022</t>
  </si>
  <si>
    <t>MRI-0114-2022</t>
  </si>
  <si>
    <t>MRI-0115-2022</t>
  </si>
  <si>
    <t>MRI-0213-2019</t>
  </si>
  <si>
    <t xml:space="preserve">5404-EMB-5042    </t>
  </si>
  <si>
    <t xml:space="preserve">5404-EMB-5042     </t>
  </si>
  <si>
    <t>25G (0.5)
AH-2538</t>
  </si>
  <si>
    <t>5404-EMB-20012</t>
  </si>
  <si>
    <t>MRI-0116-2022</t>
  </si>
  <si>
    <t>Listado 4° - 2022</t>
  </si>
  <si>
    <t>2° Llamado 2022</t>
  </si>
  <si>
    <t>PROTEC</t>
  </si>
  <si>
    <t>023001</t>
  </si>
  <si>
    <t>Cutimed Alginato</t>
  </si>
  <si>
    <t>72634-01</t>
  </si>
  <si>
    <t>EMB-CN-22-00484</t>
  </si>
  <si>
    <t>GLOBAL PHARMED INT SOCIEDAD ANONIMA</t>
  </si>
  <si>
    <t>0822100</t>
  </si>
  <si>
    <t>0836580</t>
  </si>
  <si>
    <t>0841050</t>
  </si>
  <si>
    <t>3-101-336566</t>
  </si>
  <si>
    <t>CASEX ALLYGEL</t>
  </si>
  <si>
    <t>G085</t>
  </si>
  <si>
    <t>EMB-BR-14-00619</t>
  </si>
  <si>
    <t>WBS050</t>
  </si>
  <si>
    <t>United Kingdom</t>
  </si>
  <si>
    <t>MRI-0117-2022</t>
  </si>
  <si>
    <t>MRI-0118-2022</t>
  </si>
  <si>
    <t>MRI-0119-2022</t>
  </si>
  <si>
    <t>MRI-0120-2022</t>
  </si>
  <si>
    <t>MRI-0121-2022</t>
  </si>
  <si>
    <t>MRI-0122-2022</t>
  </si>
  <si>
    <t>18G (1.2)
AH-1838</t>
  </si>
  <si>
    <t>22G (0.7)
AH-2238</t>
  </si>
  <si>
    <t>MRI-0123-2022</t>
  </si>
  <si>
    <t>MRI-0124-2022</t>
  </si>
  <si>
    <t>Singapure</t>
  </si>
  <si>
    <t>MRI-0125-2022</t>
  </si>
  <si>
    <t>MRI-0126-2022</t>
  </si>
  <si>
    <t>22GX1-1/2" (38MM) 
3ML (JD-03L2238-IB</t>
  </si>
  <si>
    <t>M802</t>
  </si>
  <si>
    <t>EMB-US-18-01613</t>
  </si>
  <si>
    <t>29GX1/2" 1ml
(JD-01U2913/IB)</t>
  </si>
  <si>
    <t>INTEGRON</t>
  </si>
  <si>
    <t>IT26-C</t>
  </si>
  <si>
    <t>NIPRO
GoChek2</t>
  </si>
  <si>
    <t>50 Test</t>
  </si>
  <si>
    <t>EMB-CN-21-02270</t>
  </si>
  <si>
    <t>BS-8</t>
  </si>
  <si>
    <t>C-ES-21-03158</t>
  </si>
  <si>
    <t>MRI-0127-2022</t>
  </si>
  <si>
    <t>MRI-0128-2022</t>
  </si>
  <si>
    <t>MRI-0129-2022</t>
  </si>
  <si>
    <t>MRI-0130-2022</t>
  </si>
  <si>
    <t>MRI-0131-2022</t>
  </si>
  <si>
    <t>MRI-0132-2022</t>
  </si>
  <si>
    <t xml:space="preserve">STERICLIN </t>
  </si>
  <si>
    <t>3FCZB460312</t>
  </si>
  <si>
    <t>3FRIN550130</t>
  </si>
  <si>
    <t>3FRIN550104</t>
  </si>
  <si>
    <t>SVFR-200</t>
  </si>
  <si>
    <t>BASTOS</t>
  </si>
  <si>
    <t>449-505</t>
  </si>
  <si>
    <t>MRI-0133-2022</t>
  </si>
  <si>
    <t>MRI-0134-2022</t>
  </si>
  <si>
    <t>MRI-0135-2022</t>
  </si>
  <si>
    <t>MRI-0136-2022</t>
  </si>
  <si>
    <t>MRI-0137-2022</t>
  </si>
  <si>
    <t>Manuka Honey Gel</t>
  </si>
  <si>
    <t>Manuka Honey Gel 50g</t>
  </si>
  <si>
    <t>EMB-CN-20-02049</t>
  </si>
  <si>
    <t>MRI-0138-2022</t>
  </si>
  <si>
    <t>WELLAND</t>
  </si>
  <si>
    <t>Hitec</t>
  </si>
  <si>
    <t>HTF0102</t>
  </si>
  <si>
    <t>EMB-CN-18-02188</t>
  </si>
  <si>
    <t>MRI-0139-2022</t>
  </si>
  <si>
    <t>BIONIME</t>
  </si>
  <si>
    <t>GS700 (GM700S)</t>
  </si>
  <si>
    <t>EMB-TW-21-02283</t>
  </si>
  <si>
    <t>MRI-0140-2022</t>
  </si>
  <si>
    <t>c</t>
  </si>
  <si>
    <t>CEDINS-00217-2021. Nota de Medicus: Pierden distribución  marca Halyard</t>
  </si>
  <si>
    <t>Exclusión de línea. CEDINS-00217-2021. Nota de Medicus: Pierden distribución  marca Halyard</t>
  </si>
  <si>
    <t>Exclusión de línea. CEDINS-00217-2021. Nota de Medicus: Pierden distribución  marca Halyard. PAQUETE DE ROPA DESCARTABLE BASICO PARA CIRUGIA MAYOR- EXCLUIDO DE LA LOII</t>
  </si>
  <si>
    <t>Exclusión de línea. CEDINS-00388-2021 Nota de HC Medical: Productos de marca Polymen descontinuados</t>
  </si>
  <si>
    <t>Exclusión de línea. CEDINS-04282-2021 EXCLUIDO DE LA LOII - CGII</t>
  </si>
  <si>
    <t>Exclusión de línea. CEDINS-00385-2021 Se trasladan de Implementos a Suministros</t>
  </si>
  <si>
    <t>Exclusión de línea. CEDINS-01872-2021 Ya no distribuyen la marca CONVATEC</t>
  </si>
  <si>
    <t>Exclusión de línea. CEDINS-03647-2021 Nota del proveedor, no van a distribuir más la marca Care Fusion</t>
  </si>
  <si>
    <t>Exclusión de línea. CEDINS-03647-2021 No van a distribuir más la marca Care Fusion</t>
  </si>
  <si>
    <t xml:space="preserve">Exclusión de línea. CEDINS-00430-2021 Nota del proveedor. No distribuye más la marca MEDLINE
</t>
  </si>
  <si>
    <t>Exclusión de línea. Nota del proveedor: Código Descontinuado de fábrica hasta nuevo aviso</t>
  </si>
  <si>
    <t>Exclusión de línea. CEDINS-00341-2022 Nota no se acepta el cambio del producto presentado</t>
  </si>
  <si>
    <t>Exclusión de línea. CEDINS-01732-2022 Modificación de ficha técnica</t>
  </si>
  <si>
    <t>Exclusión de línea.  Se traslada a Medicamentos - CÓDIGO BLOQUEADO UTILIZAR  2005290-M-05-002 por el tipo de registro</t>
  </si>
  <si>
    <t>Exclusión de línea. CEDINS-00990-2022 Modificación de ficha técnica</t>
  </si>
  <si>
    <t>Exclusión de línea. CEDINS-00781-2022 Nota de exclusion por cambio de presentación, incumple con la ficha. CEDINS-01432-2022  Modificación de ficha técnica</t>
  </si>
  <si>
    <t>Exclusión de línea. CEDINS-00142-2022 Modificacion de ficha técnica</t>
  </si>
  <si>
    <t>Exclusión de línea.. CEDINS-01872-2021 Ya no distribuyen la marca CONVATEC</t>
  </si>
  <si>
    <t>Exclusión de línea. CEDINS-00273-2021 Nota del proveedor, No van a distribuir la marca DUKAL</t>
  </si>
  <si>
    <t>Exclusión de línea. CEDINS-00273-2021 Nota del proveedor: No van a distribuir la marca DUKAL</t>
  </si>
  <si>
    <t>Exclusión de línea. CEDINS-00557-2021 EXCLUIDO DE LA LOII Acuerdo del CGII</t>
  </si>
  <si>
    <t>Exclusión de línea. Ya no distribuyen el insumo</t>
  </si>
  <si>
    <t>Exclusión de línea. CEDINS-00385-2021. Excluido de la LOII  insumo  adquirido como medida contingente ante el desabasto del IM - 02085 Equipo para Transfusión Sanguínea de dos vías.</t>
  </si>
  <si>
    <t xml:space="preserve">Exclusión de línea. CEDINS-00385-2021 y CEDINS-00137-2022 No es funcional EXCLUIDO DE LA LOII </t>
  </si>
  <si>
    <t xml:space="preserve">Exclusión de línea. CEDINS-00385-2021  CEDINS-00137-2022 No es funcional EXCLUIDO DE LA LOII </t>
  </si>
  <si>
    <t>Exclusión de línea. CEDINS-00388-2021 Nota de HC Medical. Productos de marca Polymen descontiniados</t>
  </si>
  <si>
    <t>Exclusión de línea. Se traslada a medicamentos por tipo de registro</t>
  </si>
  <si>
    <t>Exclusión de línea. CEDINS-01880-2021 Ya no distribuyen la marca MEDEX</t>
  </si>
  <si>
    <t>Exclusión de línea. CEDINS-00284-2021 Nota del proveedor: No van a distribuir la marca DUKAL</t>
  </si>
  <si>
    <t>Exclusión de línea. CEDINS-00341-2022 Nota no van a distribuir más el producto</t>
  </si>
  <si>
    <t>Exclusión de línea. CEDINS-00394-2022 Nota no van a distribuir el código 2065 de la marca AMBU</t>
  </si>
  <si>
    <t>Exclusión de línea. CEDINS-03647-2021 No van a distribuir más el producto</t>
  </si>
  <si>
    <t>Exclusión de línea. CEDINS-01027-2022  Nota no van distribuir más el producto</t>
  </si>
  <si>
    <t>Exclusión de línea. CEDINS-00427-2022 Excluido de registro CGII</t>
  </si>
  <si>
    <t>Exclusión de línea. CEDINS-01051-2022 Nota producto descontinuado</t>
  </si>
  <si>
    <t>Exclusión de línea. CEDINS-00978-2022  Modificación de ficha técnica</t>
  </si>
  <si>
    <t>Exclusión de línea. CEDINS-03668-2021 Nota del proveedor, no van a distribuir más este producto</t>
  </si>
  <si>
    <t>Exclusión de línea. CEDINS-01430-2022  Nota del proveedor: producto descontinuado</t>
  </si>
  <si>
    <t>164T</t>
  </si>
  <si>
    <t>MRI-0141-2022</t>
  </si>
  <si>
    <t>MRI-0142-2022</t>
  </si>
  <si>
    <t>Listado 5° - 2022</t>
  </si>
  <si>
    <t>Tagum</t>
  </si>
  <si>
    <t>NN1125.G*</t>
  </si>
  <si>
    <t>3507-EMB-13086</t>
  </si>
  <si>
    <t>MRI-0143-2022</t>
  </si>
  <si>
    <t>MRI-0144-2022</t>
  </si>
  <si>
    <t>163T</t>
  </si>
  <si>
    <t>NN1025.G*</t>
  </si>
  <si>
    <t>MRI-0145-2022</t>
  </si>
  <si>
    <t>NN0925.G*</t>
  </si>
  <si>
    <t>MRI-0146-2022</t>
  </si>
  <si>
    <t>MRI-0147-2022</t>
  </si>
  <si>
    <t>C.V. MEDICA</t>
  </si>
  <si>
    <t>0030230D</t>
  </si>
  <si>
    <t>Exonerado 
Clase 1</t>
  </si>
  <si>
    <t>KING SYSTEMS / AMBU</t>
  </si>
  <si>
    <t>U040-61
Referencia: FF370-612
Referencia: 20801 (filtro)
Referencia: 7066 (Sampling Line)</t>
  </si>
  <si>
    <t>EMB-US-21-00124</t>
  </si>
  <si>
    <t>MRI-0148-2022</t>
  </si>
  <si>
    <t>ME Medical</t>
  </si>
  <si>
    <t xml:space="preserve"> SC003 (Cuchilla)
SC004 (Rasuradora)
SC006 (Cargador)</t>
  </si>
  <si>
    <t>BECTON DICKINSON</t>
  </si>
  <si>
    <t>4412A</t>
  </si>
  <si>
    <t>MRI-0149-2022</t>
  </si>
  <si>
    <t>MRI-0150-2022</t>
  </si>
  <si>
    <t>X833H</t>
  </si>
  <si>
    <t>EMB-US-19-04053</t>
  </si>
  <si>
    <t xml:space="preserve"> M436G</t>
  </si>
  <si>
    <t>1005-EMB-9136</t>
  </si>
  <si>
    <t>MRI-0151-2022</t>
  </si>
  <si>
    <t>MRI-0152-2022</t>
  </si>
  <si>
    <t>MRI-0153-2022</t>
  </si>
  <si>
    <t>DYNJP2201</t>
  </si>
  <si>
    <t>W31G</t>
  </si>
  <si>
    <t>3201-EMB-4869</t>
  </si>
  <si>
    <t>MRI-0154-2022</t>
  </si>
  <si>
    <t>EMB-ID-14-00033    clase 2</t>
  </si>
  <si>
    <t>EMB-US-19-01210 Clase 2</t>
  </si>
  <si>
    <t>EMB-US-19-01041 Clase 1</t>
  </si>
  <si>
    <t>EMB-DE-15-01580   Clase 2</t>
  </si>
  <si>
    <t>1005-EMB-19568    Clase 3</t>
  </si>
  <si>
    <t>EMB-MY-15-01955 Clase 2</t>
  </si>
  <si>
    <t>EMB-CN-20-02147   Claser 2</t>
  </si>
  <si>
    <t>EMB-CR-14-00024     Clase 2</t>
  </si>
  <si>
    <t>1005-EMB-6689 Clase 2</t>
  </si>
  <si>
    <t xml:space="preserve">  27/04/2024</t>
  </si>
  <si>
    <t xml:space="preserve"> 27/04/2024</t>
  </si>
  <si>
    <t xml:space="preserve"> 28/10/2024</t>
  </si>
  <si>
    <t xml:space="preserve"> 9006-EMB-8928  Clase 2</t>
  </si>
  <si>
    <t>EMB-NL-19-04568  Clase  4</t>
  </si>
  <si>
    <t>EMB-US-22-01671 Clase 2</t>
  </si>
  <si>
    <t>EMB-US-22-01811</t>
  </si>
  <si>
    <t xml:space="preserve"> 25/08/2026</t>
  </si>
  <si>
    <t xml:space="preserve"> 04/10/2026</t>
  </si>
  <si>
    <t xml:space="preserve"> 17/02/2023</t>
  </si>
  <si>
    <t xml:space="preserve"> 23/07/2026</t>
  </si>
  <si>
    <t xml:space="preserve">  23/07/2026</t>
  </si>
  <si>
    <t>-</t>
  </si>
  <si>
    <t xml:space="preserve">2"x10yds 01397-02 </t>
  </si>
  <si>
    <t xml:space="preserve">DERMAGRAN </t>
  </si>
  <si>
    <t>Micro Clave  ICU MEDICAL</t>
  </si>
  <si>
    <t>Portex Ezpap Smith Medical</t>
  </si>
  <si>
    <t>Clave   ICU MEDICAL</t>
  </si>
  <si>
    <t>PENCAN   B. Braun</t>
  </si>
  <si>
    <t>EMB-DE-17-01002</t>
  </si>
  <si>
    <t>COVIDIEN Medtronic</t>
  </si>
  <si>
    <t xml:space="preserve">Medtronic  POLYSORB </t>
  </si>
  <si>
    <t>EMB-US-18-0439     1005-EMB-1814</t>
  </si>
  <si>
    <t>7/2/2023       12/8/2026</t>
  </si>
  <si>
    <t xml:space="preserve">EMB-US-18-00439 </t>
  </si>
  <si>
    <t>4118-EMB-4199</t>
  </si>
  <si>
    <t>8/1/2022 VENCIDO</t>
  </si>
  <si>
    <t>EMB-US-18-02934</t>
  </si>
  <si>
    <t xml:space="preserve">  31/05/2027</t>
  </si>
  <si>
    <t>EMB-US-22-01671</t>
  </si>
  <si>
    <t>EMB-US-19-03576    Clase 2</t>
  </si>
  <si>
    <t xml:space="preserve">1005-EMB-3148 </t>
  </si>
  <si>
    <t xml:space="preserve"> 05/11/2026</t>
  </si>
  <si>
    <t xml:space="preserve">  25/03/2024</t>
  </si>
  <si>
    <t xml:space="preserve"> 04/08/2025</t>
  </si>
  <si>
    <t>EMB-CN-20-02147   Clase 2</t>
  </si>
  <si>
    <t>EMB-CN-20-02147   Clase  2</t>
  </si>
  <si>
    <t>22/1/2024      6/11/2024</t>
  </si>
  <si>
    <t>4106-EMB-20000      EMB-AT-19-04256</t>
  </si>
  <si>
    <t>Singapur - Austria</t>
  </si>
  <si>
    <t xml:space="preserve"> 1000-001             1000-015</t>
  </si>
  <si>
    <t>EMB-CN-22-00040  Clase 2</t>
  </si>
  <si>
    <t>Listado 6° - 2022</t>
  </si>
  <si>
    <t>MRI-0155-2022</t>
  </si>
  <si>
    <t>MRI-0156-2022</t>
  </si>
  <si>
    <t>MRI-0157-2022</t>
  </si>
  <si>
    <t>MRI-0158-2022</t>
  </si>
  <si>
    <t>MRI-0159-2022</t>
  </si>
  <si>
    <t>MRI-0160-2022</t>
  </si>
  <si>
    <t>MRI-0161-2022</t>
  </si>
  <si>
    <t>MRI-0162-2022</t>
  </si>
  <si>
    <t>MRI-0163-2022</t>
  </si>
  <si>
    <t xml:space="preserve"> 21/06/2026</t>
  </si>
  <si>
    <t xml:space="preserve"> 28/07/2025</t>
  </si>
  <si>
    <t xml:space="preserve"> 30/11/2026</t>
  </si>
  <si>
    <t xml:space="preserve"> 25/03/2024</t>
  </si>
  <si>
    <t xml:space="preserve"> 17/12/2026</t>
  </si>
  <si>
    <t>06/052024</t>
  </si>
  <si>
    <t xml:space="preserve"> 02/02/2026</t>
  </si>
  <si>
    <t xml:space="preserve"> 06/052024</t>
  </si>
  <si>
    <t>MONONYLON ETHILON  1129T</t>
  </si>
  <si>
    <t xml:space="preserve">JOHNSON &amp; JOHNSON  ETHICON </t>
  </si>
  <si>
    <t>CATGUT QUIRURGICO CROMADO G121T</t>
  </si>
  <si>
    <t>JOHNSON &amp; JOHNSON ETHICON</t>
  </si>
  <si>
    <t>SURGICEL HEMOSTATICO ABSROBIBLE   1951</t>
  </si>
  <si>
    <t>SURGICARE
(Kanam)</t>
  </si>
  <si>
    <t>Surgicare Premier
Tamaño 6.0</t>
  </si>
  <si>
    <t>EMB-IN-19-03336</t>
  </si>
  <si>
    <t>MSG6360</t>
  </si>
  <si>
    <t xml:space="preserve">  02/02/2026</t>
  </si>
  <si>
    <t>MSG6365</t>
  </si>
  <si>
    <t>MSG6370</t>
  </si>
  <si>
    <t>MSG6380</t>
  </si>
  <si>
    <t>ELIFE/OSSUR</t>
  </si>
  <si>
    <t>RY-WK002-MD</t>
  </si>
  <si>
    <t>Taiwam</t>
  </si>
  <si>
    <t>OSSUR HF</t>
  </si>
  <si>
    <t>PHP-T3L</t>
  </si>
  <si>
    <t xml:space="preserve">  11/02/2026</t>
  </si>
  <si>
    <t>PHP-T3M</t>
  </si>
  <si>
    <t>FS-222</t>
  </si>
  <si>
    <t>GV1-M</t>
  </si>
  <si>
    <t>EMB-CR-20-00940</t>
  </si>
  <si>
    <t>Al 15/04/2025</t>
  </si>
  <si>
    <t>MRI-0164-2022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</si>
</sst>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strike/>
      <sz val="10"/>
      <color rgb="FFFF0000"/>
      <name val="Calibri"/>
      <family val="2"/>
      <scheme val="minor"/>
    </font>
    <font>
      <b/>
      <sz val="10"/>
      <color theme="5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strike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7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9"/>
      <color theme="4" tint="-0.249977111117893"/>
      <name val="Arial"/>
      <family val="2"/>
    </font>
    <font>
      <sz val="9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sz val="11"/>
      <color theme="4"/>
      <name val="Calibri"/>
      <family val="2"/>
      <scheme val="minor"/>
    </font>
    <font>
      <sz val="9"/>
      <name val="Calibri"/>
      <family val="2"/>
    </font>
    <font>
      <sz val="11"/>
      <name val="Calibri"/>
      <family val="2"/>
    </font>
    <font>
      <sz val="9"/>
      <color rgb="FF0070C0"/>
      <name val="Arial"/>
      <family val="2"/>
    </font>
    <font>
      <sz val="9"/>
      <color theme="1"/>
      <name val="Arial"/>
      <family val="2"/>
    </font>
    <font>
      <sz val="9"/>
      <color theme="4"/>
      <name val="Arial"/>
      <family val="2"/>
    </font>
    <font>
      <sz val="9"/>
      <color rgb="FFFF0000"/>
      <name val="Calibri"/>
      <family val="2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41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6" fillId="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0" fillId="14" borderId="0" xfId="0" applyFill="1"/>
    <xf numFmtId="0" fontId="7" fillId="15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/>
    <xf numFmtId="0" fontId="7" fillId="13" borderId="1" xfId="0" applyFont="1" applyFill="1" applyBorder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 wrapText="1"/>
    </xf>
    <xf numFmtId="0" fontId="5" fillId="0" borderId="0" xfId="0" applyFont="1"/>
    <xf numFmtId="0" fontId="4" fillId="1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0" xfId="0" applyFont="1" applyFill="1"/>
    <xf numFmtId="0" fontId="0" fillId="16" borderId="0" xfId="0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3" fontId="13" fillId="0" borderId="1" xfId="2" applyFont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15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8" fillId="17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center" vertical="center" wrapText="1"/>
    </xf>
    <xf numFmtId="14" fontId="20" fillId="2" borderId="1" xfId="0" applyNumberFormat="1" applyFont="1" applyFill="1" applyBorder="1" applyAlignment="1">
      <alignment horizontal="center" vertical="center" wrapText="1"/>
    </xf>
    <xf numFmtId="14" fontId="8" fillId="17" borderId="1" xfId="0" applyNumberFormat="1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4" fontId="17" fillId="2" borderId="5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3" fillId="0" borderId="10" xfId="0" applyFont="1" applyBorder="1"/>
    <xf numFmtId="0" fontId="14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21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0" borderId="0" xfId="0" applyFont="1"/>
    <xf numFmtId="0" fontId="8" fillId="2" borderId="2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vertical="center" wrapText="1"/>
    </xf>
    <xf numFmtId="0" fontId="8" fillId="17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/>
    </xf>
    <xf numFmtId="0" fontId="14" fillId="5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3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14" borderId="1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/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49" fontId="13" fillId="0" borderId="10" xfId="1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vertical="center" wrapText="1"/>
    </xf>
    <xf numFmtId="0" fontId="16" fillId="0" borderId="10" xfId="0" applyFont="1" applyBorder="1" applyAlignment="1">
      <alignment horizontal="center" vertical="center"/>
    </xf>
    <xf numFmtId="0" fontId="13" fillId="14" borderId="10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 wrapText="1"/>
    </xf>
    <xf numFmtId="0" fontId="17" fillId="11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 wrapText="1"/>
    </xf>
    <xf numFmtId="49" fontId="14" fillId="2" borderId="10" xfId="1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/>
    </xf>
    <xf numFmtId="49" fontId="14" fillId="2" borderId="10" xfId="1" applyNumberFormat="1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2" borderId="10" xfId="0" applyFont="1" applyFill="1" applyBorder="1" applyAlignment="1">
      <alignment horizontal="left" vertical="center"/>
    </xf>
    <xf numFmtId="49" fontId="14" fillId="2" borderId="10" xfId="1" applyNumberFormat="1" applyFont="1" applyFill="1" applyBorder="1" applyAlignment="1">
      <alignment vertical="center"/>
    </xf>
    <xf numFmtId="0" fontId="28" fillId="2" borderId="10" xfId="0" applyFont="1" applyFill="1" applyBorder="1" applyAlignment="1">
      <alignment vertical="center"/>
    </xf>
    <xf numFmtId="0" fontId="28" fillId="0" borderId="10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10" xfId="1" applyFont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 shrinkToFi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2" fontId="21" fillId="2" borderId="1" xfId="1" applyNumberFormat="1" applyFont="1" applyFill="1" applyBorder="1" applyAlignment="1">
      <alignment vertical="center" wrapText="1"/>
    </xf>
    <xf numFmtId="2" fontId="28" fillId="2" borderId="1" xfId="1" applyNumberFormat="1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wrapText="1"/>
    </xf>
    <xf numFmtId="0" fontId="30" fillId="0" borderId="10" xfId="0" applyFont="1" applyBorder="1" applyAlignment="1">
      <alignment wrapText="1"/>
    </xf>
    <xf numFmtId="0" fontId="30" fillId="0" borderId="10" xfId="0" applyFont="1" applyBorder="1"/>
    <xf numFmtId="0" fontId="31" fillId="0" borderId="10" xfId="0" applyFont="1" applyBorder="1"/>
    <xf numFmtId="0" fontId="32" fillId="0" borderId="1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14" fontId="35" fillId="2" borderId="5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2" fontId="29" fillId="2" borderId="1" xfId="1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0" fillId="0" borderId="0" xfId="0" applyFont="1"/>
    <xf numFmtId="0" fontId="0" fillId="4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/>
    </xf>
    <xf numFmtId="14" fontId="17" fillId="0" borderId="10" xfId="0" applyNumberFormat="1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/>
    </xf>
    <xf numFmtId="0" fontId="38" fillId="2" borderId="9" xfId="0" applyFont="1" applyFill="1" applyBorder="1" applyAlignment="1">
      <alignment horizontal="center" vertical="center"/>
    </xf>
    <xf numFmtId="2" fontId="38" fillId="2" borderId="9" xfId="1" applyNumberFormat="1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2" borderId="9" xfId="1" applyNumberFormat="1" applyFont="1" applyFill="1" applyBorder="1" applyAlignment="1">
      <alignment horizontal="center" vertical="center" wrapText="1"/>
    </xf>
    <xf numFmtId="14" fontId="37" fillId="0" borderId="10" xfId="0" applyNumberFormat="1" applyFont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/>
    </xf>
    <xf numFmtId="2" fontId="38" fillId="2" borderId="10" xfId="1" applyNumberFormat="1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/>
    </xf>
    <xf numFmtId="14" fontId="38" fillId="0" borderId="10" xfId="0" applyNumberFormat="1" applyFont="1" applyBorder="1" applyAlignment="1">
      <alignment horizontal="center" vertical="center"/>
    </xf>
    <xf numFmtId="0" fontId="38" fillId="2" borderId="9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top" wrapText="1"/>
    </xf>
    <xf numFmtId="0" fontId="0" fillId="0" borderId="0" xfId="0" applyFill="1"/>
    <xf numFmtId="0" fontId="10" fillId="0" borderId="10" xfId="0" applyFont="1" applyFill="1" applyBorder="1" applyAlignment="1">
      <alignment horizontal="center" vertical="center" wrapText="1"/>
    </xf>
    <xf numFmtId="0" fontId="41" fillId="19" borderId="6" xfId="0" applyFont="1" applyFill="1" applyBorder="1"/>
    <xf numFmtId="0" fontId="29" fillId="19" borderId="6" xfId="0" applyFont="1" applyFill="1" applyBorder="1"/>
    <xf numFmtId="0" fontId="29" fillId="0" borderId="0" xfId="0" applyFont="1"/>
    <xf numFmtId="0" fontId="10" fillId="0" borderId="0" xfId="0" applyFont="1" applyFill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 wrapText="1"/>
    </xf>
    <xf numFmtId="49" fontId="10" fillId="0" borderId="10" xfId="1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14" fontId="10" fillId="0" borderId="10" xfId="0" applyNumberFormat="1" applyFont="1" applyFill="1" applyBorder="1" applyAlignment="1">
      <alignment horizontal="center" vertical="center" wrapText="1"/>
    </xf>
    <xf numFmtId="2" fontId="10" fillId="0" borderId="10" xfId="1" applyNumberFormat="1" applyFont="1" applyFill="1" applyBorder="1" applyAlignment="1">
      <alignment horizontal="center" vertical="center" wrapText="1"/>
    </xf>
    <xf numFmtId="43" fontId="10" fillId="0" borderId="10" xfId="2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29" fillId="4" borderId="0" xfId="0" applyFont="1" applyFill="1"/>
    <xf numFmtId="14" fontId="42" fillId="0" borderId="10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14" fontId="43" fillId="0" borderId="10" xfId="0" applyNumberFormat="1" applyFont="1" applyFill="1" applyBorder="1" applyAlignment="1">
      <alignment horizontal="center" vertical="center" wrapText="1"/>
    </xf>
    <xf numFmtId="14" fontId="7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horizontal="center" vertical="center" wrapText="1"/>
    </xf>
    <xf numFmtId="14" fontId="10" fillId="2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4" fontId="7" fillId="2" borderId="10" xfId="0" applyNumberFormat="1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14" fontId="42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4" fillId="7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4" fontId="10" fillId="4" borderId="10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49" fontId="10" fillId="4" borderId="10" xfId="1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45" fillId="0" borderId="0" xfId="0" applyFont="1"/>
    <xf numFmtId="0" fontId="43" fillId="0" borderId="1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49" fontId="47" fillId="0" borderId="10" xfId="0" applyNumberFormat="1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49" fontId="47" fillId="0" borderId="10" xfId="0" applyNumberFormat="1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14" fontId="48" fillId="2" borderId="10" xfId="0" applyNumberFormat="1" applyFont="1" applyFill="1" applyBorder="1" applyAlignment="1">
      <alignment horizontal="center" vertical="center" wrapText="1"/>
    </xf>
    <xf numFmtId="14" fontId="46" fillId="0" borderId="10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/>
    </xf>
    <xf numFmtId="14" fontId="49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4" fontId="10" fillId="2" borderId="10" xfId="0" applyNumberFormat="1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4" fontId="51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14" fontId="52" fillId="0" borderId="10" xfId="0" applyNumberFormat="1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14" fontId="52" fillId="0" borderId="10" xfId="0" applyNumberFormat="1" applyFont="1" applyBorder="1" applyAlignment="1">
      <alignment horizontal="center" vertical="center"/>
    </xf>
    <xf numFmtId="14" fontId="46" fillId="0" borderId="10" xfId="0" applyNumberFormat="1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3" fillId="2" borderId="10" xfId="0" applyNumberFormat="1" applyFont="1" applyFill="1" applyBorder="1" applyAlignment="1">
      <alignment horizontal="center" vertical="center"/>
    </xf>
    <xf numFmtId="14" fontId="11" fillId="2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vertical="top" wrapText="1"/>
    </xf>
    <xf numFmtId="0" fontId="11" fillId="2" borderId="1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4" fontId="46" fillId="2" borderId="10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3" fillId="2" borderId="10" xfId="0" applyFont="1" applyFill="1" applyBorder="1" applyAlignment="1">
      <alignment horizontal="center" vertical="center" wrapText="1"/>
    </xf>
    <xf numFmtId="0" fontId="46" fillId="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14" fontId="24" fillId="0" borderId="10" xfId="0" applyNumberFormat="1" applyFont="1" applyBorder="1" applyAlignment="1">
      <alignment horizontal="center" vertical="center"/>
    </xf>
    <xf numFmtId="164" fontId="24" fillId="0" borderId="10" xfId="0" applyNumberFormat="1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2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DDDDD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laine Valverde Rodriguez" id="{DAB9B269-57A9-4737-9851-A93CFAFBEBD0}" userId="S::ivalverder@ins-cr.com::52d5c413-b64e-4a9b-a24e-e08a02cef47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6F3D20-0D31-4999-B5C8-9A2E85B7807B}" name="Proveedores" displayName="Proveedores" ref="B1:E71" totalsRowShown="0" headerRowDxfId="17" dataDxfId="15" headerRowBorderDxfId="16" tableBorderDxfId="14">
  <autoFilter ref="B1:E71" xr:uid="{DE0D6E38-57E6-4E5B-AAD0-C41C95F93629}"/>
  <sortState xmlns:xlrd2="http://schemas.microsoft.com/office/spreadsheetml/2017/richdata2" ref="B2:D71">
    <sortCondition ref="B1:B71"/>
  </sortState>
  <tableColumns count="4">
    <tableColumn id="2" xr3:uid="{249FD579-60A7-4909-8FCD-77C851381E39}" name="Nombre" dataDxfId="13"/>
    <tableColumn id="1" xr3:uid="{EA4CCEA9-AAE8-4DF5-B09F-2CFCEE01EE92}" name="Nº id.fiscal" dataDxfId="12"/>
    <tableColumn id="3" xr3:uid="{DACAF6BB-21F3-45CC-8E06-165BFE350276}" name="N°Prov." dataDxfId="11"/>
    <tableColumn id="4" xr3:uid="{9CE3C5E6-BC25-45C4-8B24-912B8F4F98DD}" name="Columna1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07BBA6-8166-4455-A7D0-1AE616673E0A}" name="Tabla1" displayName="Tabla1" ref="A1:F951" totalsRowShown="0" headerRowDxfId="9" dataDxfId="7" headerRowBorderDxfId="8" tableBorderDxfId="6">
  <autoFilter ref="A1:F951" xr:uid="{670BA1D9-E6FC-458F-B555-4290DCC0FA89}"/>
  <sortState xmlns:xlrd2="http://schemas.microsoft.com/office/spreadsheetml/2017/richdata2" ref="A2:F483">
    <sortCondition ref="A1:A483"/>
  </sortState>
  <tableColumns count="6">
    <tableColumn id="1" xr3:uid="{34036BBE-BA67-49D1-995B-AB185CE0FEF0}" name="NºMatAntiguo" dataDxfId="5"/>
    <tableColumn id="2" xr3:uid="{9812ECDC-E38F-4C9D-87AD-FD1319977B74}" name="Material" dataDxfId="4"/>
    <tableColumn id="3" xr3:uid="{3A3CE62A-7D6E-4EE4-BD33-9B33AE219606}" name="UMB" dataDxfId="3"/>
    <tableColumn id="4" xr3:uid="{5FC19BA5-F35B-4AF1-8455-20862D2FCAC2}" name="Descripción" dataDxfId="2"/>
    <tableColumn id="5" xr3:uid="{B5D046B6-2FBE-414B-B379-35CCAA28255F}" name="Identificación" dataDxfId="1"/>
    <tableColumn id="6" xr3:uid="{EA36A75F-D95F-4281-BEB5-62E3A1C0D71C}" name="Clasifica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396" dT="2020-01-21T12:32:25.33" personId="{DAB9B269-57A9-4737-9851-A93CFAFBEBD0}" id="{FFC27389-FA14-4349-96D7-F0F3B4A04A68}">
    <text>Muestra no cumple técnicamente. No tomar en cuenta en los procesos de compra.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O408" dT="2020-01-21T12:32:25.33" personId="{DAB9B269-57A9-4737-9851-A93CFAFBEBD0}" id="{D5946A41-DAE0-466F-B4D0-549BCA572ED7}">
    <text>Muestra no cumple técnicamente. No tomar en cuenta en los procesos de compra.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icop.go.cr/moduloTcata/cata/ct/IM_CTJ_GSQ101.jsp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opLeftCell="B1" zoomScale="96" zoomScaleNormal="96" workbookViewId="0">
      <pane ySplit="1" topLeftCell="A4" activePane="bottomLeft" state="frozen"/>
      <selection activeCell="G1" sqref="G1"/>
      <selection pane="bottomLeft" activeCell="E6" sqref="E6"/>
    </sheetView>
  </sheetViews>
  <sheetFormatPr baseColWidth="10" defaultRowHeight="14.5" x14ac:dyDescent="0.35"/>
  <cols>
    <col min="2" max="2" width="12" bestFit="1" customWidth="1"/>
    <col min="5" max="5" width="43.453125" customWidth="1"/>
    <col min="6" max="7" width="14" customWidth="1"/>
    <col min="9" max="9" width="13.1796875" customWidth="1"/>
    <col min="11" max="11" width="28" customWidth="1"/>
    <col min="12" max="12" width="21.26953125" customWidth="1"/>
    <col min="14" max="14" width="22.1796875" customWidth="1"/>
    <col min="15" max="15" width="20.453125" customWidth="1"/>
    <col min="16" max="16" width="14.81640625" customWidth="1"/>
    <col min="19" max="19" width="15.7265625" customWidth="1"/>
  </cols>
  <sheetData>
    <row r="1" spans="1:19" ht="39" x14ac:dyDescent="0.35">
      <c r="A1" s="244" t="s">
        <v>14</v>
      </c>
      <c r="B1" s="244" t="s">
        <v>4437</v>
      </c>
      <c r="C1" s="244" t="s">
        <v>15</v>
      </c>
      <c r="D1" s="244" t="s">
        <v>16</v>
      </c>
      <c r="E1" s="244" t="s">
        <v>1</v>
      </c>
      <c r="F1" s="244" t="s">
        <v>17</v>
      </c>
      <c r="G1" s="245" t="s">
        <v>3878</v>
      </c>
      <c r="H1" s="244" t="s">
        <v>18</v>
      </c>
      <c r="I1" s="244" t="s">
        <v>19</v>
      </c>
      <c r="J1" s="244" t="s">
        <v>20</v>
      </c>
      <c r="K1" s="244" t="s">
        <v>21</v>
      </c>
      <c r="L1" s="244" t="s">
        <v>22</v>
      </c>
      <c r="M1" s="244" t="s">
        <v>23</v>
      </c>
      <c r="N1" s="244" t="s">
        <v>24</v>
      </c>
      <c r="O1" s="244" t="s">
        <v>25</v>
      </c>
      <c r="P1" s="244" t="s">
        <v>3243</v>
      </c>
      <c r="Q1" s="8" t="s">
        <v>4412</v>
      </c>
      <c r="R1" s="12" t="s">
        <v>4413</v>
      </c>
      <c r="S1" s="12" t="s">
        <v>4017</v>
      </c>
    </row>
    <row r="2" spans="1:19" ht="29" x14ac:dyDescent="0.35">
      <c r="A2" s="55">
        <v>2004260</v>
      </c>
      <c r="B2" s="55" t="s">
        <v>4438</v>
      </c>
      <c r="C2" s="55">
        <v>42131702</v>
      </c>
      <c r="D2" s="55">
        <v>92173220</v>
      </c>
      <c r="E2" s="246" t="s">
        <v>2</v>
      </c>
      <c r="F2" s="55" t="s">
        <v>26</v>
      </c>
      <c r="G2" s="94" t="s">
        <v>3887</v>
      </c>
      <c r="H2" s="55" t="s">
        <v>109</v>
      </c>
      <c r="I2" s="55" t="s">
        <v>385</v>
      </c>
      <c r="J2" s="55" t="s">
        <v>110</v>
      </c>
      <c r="K2" s="55" t="s">
        <v>1974</v>
      </c>
      <c r="L2" s="55" t="s">
        <v>1974</v>
      </c>
      <c r="M2" s="55" t="s">
        <v>111</v>
      </c>
      <c r="N2" s="55" t="s">
        <v>3868</v>
      </c>
      <c r="O2" s="56" t="s">
        <v>28</v>
      </c>
      <c r="P2" s="54" t="s">
        <v>3281</v>
      </c>
      <c r="Q2" s="41" t="s">
        <v>3805</v>
      </c>
      <c r="S2" s="226" t="s">
        <v>3276</v>
      </c>
    </row>
    <row r="3" spans="1:19" ht="29" x14ac:dyDescent="0.35">
      <c r="A3" s="55">
        <v>2004261</v>
      </c>
      <c r="B3" s="55" t="s">
        <v>4439</v>
      </c>
      <c r="C3" s="55">
        <v>42131702</v>
      </c>
      <c r="D3" s="55">
        <v>92173130</v>
      </c>
      <c r="E3" s="246" t="s">
        <v>3</v>
      </c>
      <c r="F3" s="55" t="s">
        <v>26</v>
      </c>
      <c r="G3" s="94" t="s">
        <v>3887</v>
      </c>
      <c r="H3" s="55" t="s">
        <v>109</v>
      </c>
      <c r="I3" s="55" t="s">
        <v>112</v>
      </c>
      <c r="J3" s="55" t="s">
        <v>110</v>
      </c>
      <c r="K3" s="55" t="s">
        <v>1974</v>
      </c>
      <c r="L3" s="55" t="s">
        <v>1974</v>
      </c>
      <c r="M3" s="55" t="s">
        <v>111</v>
      </c>
      <c r="N3" s="55" t="s">
        <v>3868</v>
      </c>
      <c r="O3" s="56" t="s">
        <v>30</v>
      </c>
      <c r="P3" s="54" t="s">
        <v>3281</v>
      </c>
      <c r="Q3" s="41" t="s">
        <v>3805</v>
      </c>
      <c r="S3" s="226" t="s">
        <v>3276</v>
      </c>
    </row>
    <row r="4" spans="1:19" ht="29" x14ac:dyDescent="0.35">
      <c r="A4" s="55">
        <v>2004262</v>
      </c>
      <c r="B4" s="55" t="s">
        <v>4440</v>
      </c>
      <c r="C4" s="55">
        <v>42131702</v>
      </c>
      <c r="D4" s="55">
        <v>92173039</v>
      </c>
      <c r="E4" s="246" t="s">
        <v>4</v>
      </c>
      <c r="F4" s="55" t="s">
        <v>26</v>
      </c>
      <c r="G4" s="94" t="s">
        <v>3887</v>
      </c>
      <c r="H4" s="55" t="s">
        <v>410</v>
      </c>
      <c r="I4" s="55" t="s">
        <v>386</v>
      </c>
      <c r="J4" s="55" t="s">
        <v>110</v>
      </c>
      <c r="K4" s="55" t="s">
        <v>1974</v>
      </c>
      <c r="L4" s="55" t="s">
        <v>1974</v>
      </c>
      <c r="M4" s="55" t="s">
        <v>111</v>
      </c>
      <c r="N4" s="55" t="s">
        <v>3868</v>
      </c>
      <c r="O4" s="56" t="s">
        <v>31</v>
      </c>
      <c r="P4" s="54" t="s">
        <v>3281</v>
      </c>
      <c r="Q4" s="41" t="s">
        <v>3805</v>
      </c>
      <c r="S4" s="226" t="s">
        <v>3276</v>
      </c>
    </row>
    <row r="5" spans="1:19" ht="29" x14ac:dyDescent="0.35">
      <c r="A5" s="55">
        <v>2004263</v>
      </c>
      <c r="B5" s="55" t="s">
        <v>4441</v>
      </c>
      <c r="C5" s="55">
        <v>42131702</v>
      </c>
      <c r="D5" s="55">
        <v>92173080</v>
      </c>
      <c r="E5" s="120" t="s">
        <v>5</v>
      </c>
      <c r="F5" s="55" t="s">
        <v>26</v>
      </c>
      <c r="G5" s="94" t="s">
        <v>3887</v>
      </c>
      <c r="H5" s="55" t="s">
        <v>410</v>
      </c>
      <c r="I5" s="55" t="s">
        <v>113</v>
      </c>
      <c r="J5" s="55" t="s">
        <v>110</v>
      </c>
      <c r="K5" s="55" t="s">
        <v>1974</v>
      </c>
      <c r="L5" s="55" t="s">
        <v>1974</v>
      </c>
      <c r="M5" s="55" t="s">
        <v>111</v>
      </c>
      <c r="N5" s="55" t="s">
        <v>3868</v>
      </c>
      <c r="O5" s="56" t="s">
        <v>32</v>
      </c>
      <c r="P5" s="54" t="s">
        <v>3281</v>
      </c>
      <c r="Q5" s="41" t="s">
        <v>3805</v>
      </c>
      <c r="S5" s="226" t="s">
        <v>3276</v>
      </c>
    </row>
    <row r="6" spans="1:19" ht="29" x14ac:dyDescent="0.35">
      <c r="A6" s="55">
        <v>2004264</v>
      </c>
      <c r="B6" s="55" t="s">
        <v>4442</v>
      </c>
      <c r="C6" s="55">
        <v>42131702</v>
      </c>
      <c r="D6" s="55">
        <v>92173091</v>
      </c>
      <c r="E6" s="246" t="s">
        <v>6</v>
      </c>
      <c r="F6" s="55" t="s">
        <v>26</v>
      </c>
      <c r="G6" s="94" t="s">
        <v>3887</v>
      </c>
      <c r="H6" s="55" t="s">
        <v>410</v>
      </c>
      <c r="I6" s="55" t="s">
        <v>114</v>
      </c>
      <c r="J6" s="55" t="s">
        <v>110</v>
      </c>
      <c r="K6" s="55" t="s">
        <v>1974</v>
      </c>
      <c r="L6" s="55" t="s">
        <v>1974</v>
      </c>
      <c r="M6" s="55" t="s">
        <v>111</v>
      </c>
      <c r="N6" s="55" t="s">
        <v>3868</v>
      </c>
      <c r="O6" s="56" t="s">
        <v>33</v>
      </c>
      <c r="P6" s="54" t="s">
        <v>3281</v>
      </c>
      <c r="Q6" s="41" t="s">
        <v>3805</v>
      </c>
      <c r="S6" s="226" t="s">
        <v>3276</v>
      </c>
    </row>
    <row r="7" spans="1:19" ht="29" x14ac:dyDescent="0.35">
      <c r="A7" s="55">
        <v>2004265</v>
      </c>
      <c r="B7" s="55" t="s">
        <v>4443</v>
      </c>
      <c r="C7" s="55">
        <v>42131702</v>
      </c>
      <c r="D7" s="55">
        <v>92173090</v>
      </c>
      <c r="E7" s="246" t="s">
        <v>7</v>
      </c>
      <c r="F7" s="55" t="s">
        <v>26</v>
      </c>
      <c r="G7" s="94" t="s">
        <v>3887</v>
      </c>
      <c r="H7" s="55" t="s">
        <v>410</v>
      </c>
      <c r="I7" s="55" t="s">
        <v>387</v>
      </c>
      <c r="J7" s="55" t="s">
        <v>110</v>
      </c>
      <c r="K7" s="55" t="s">
        <v>1974</v>
      </c>
      <c r="L7" s="55" t="s">
        <v>1974</v>
      </c>
      <c r="M7" s="55" t="s">
        <v>111</v>
      </c>
      <c r="N7" s="55" t="s">
        <v>3868</v>
      </c>
      <c r="O7" s="56" t="s">
        <v>34</v>
      </c>
      <c r="P7" s="54" t="s">
        <v>3281</v>
      </c>
      <c r="Q7" s="41" t="s">
        <v>3805</v>
      </c>
      <c r="S7" s="226" t="s">
        <v>3276</v>
      </c>
    </row>
    <row r="8" spans="1:19" ht="29" x14ac:dyDescent="0.35">
      <c r="A8" s="55">
        <v>2004266</v>
      </c>
      <c r="B8" s="55" t="s">
        <v>4444</v>
      </c>
      <c r="C8" s="55">
        <v>42131702</v>
      </c>
      <c r="D8" s="55">
        <v>92173100</v>
      </c>
      <c r="E8" s="120" t="s">
        <v>8</v>
      </c>
      <c r="F8" s="55" t="s">
        <v>26</v>
      </c>
      <c r="G8" s="94" t="s">
        <v>3887</v>
      </c>
      <c r="H8" s="55" t="s">
        <v>410</v>
      </c>
      <c r="I8" s="55" t="s">
        <v>388</v>
      </c>
      <c r="J8" s="55" t="s">
        <v>110</v>
      </c>
      <c r="K8" s="55" t="s">
        <v>1974</v>
      </c>
      <c r="L8" s="55" t="s">
        <v>1974</v>
      </c>
      <c r="M8" s="55" t="s">
        <v>111</v>
      </c>
      <c r="N8" s="55" t="s">
        <v>3868</v>
      </c>
      <c r="O8" s="56" t="s">
        <v>36</v>
      </c>
      <c r="P8" s="54" t="s">
        <v>3281</v>
      </c>
      <c r="Q8" s="41" t="s">
        <v>3805</v>
      </c>
      <c r="S8" s="226" t="s">
        <v>3276</v>
      </c>
    </row>
    <row r="9" spans="1:19" ht="29" x14ac:dyDescent="0.35">
      <c r="A9" s="55">
        <v>2004267</v>
      </c>
      <c r="B9" s="55" t="s">
        <v>4445</v>
      </c>
      <c r="C9" s="55">
        <v>42131701</v>
      </c>
      <c r="D9" s="55">
        <v>92173180</v>
      </c>
      <c r="E9" s="246" t="s">
        <v>9</v>
      </c>
      <c r="F9" s="55" t="s">
        <v>26</v>
      </c>
      <c r="G9" s="94" t="s">
        <v>3887</v>
      </c>
      <c r="H9" s="55" t="s">
        <v>410</v>
      </c>
      <c r="I9" s="55" t="s">
        <v>115</v>
      </c>
      <c r="J9" s="55" t="s">
        <v>110</v>
      </c>
      <c r="K9" s="55" t="s">
        <v>1974</v>
      </c>
      <c r="L9" s="55" t="s">
        <v>1974</v>
      </c>
      <c r="M9" s="55" t="s">
        <v>111</v>
      </c>
      <c r="N9" s="55" t="s">
        <v>3868</v>
      </c>
      <c r="O9" s="56" t="s">
        <v>35</v>
      </c>
      <c r="P9" s="54" t="s">
        <v>3281</v>
      </c>
      <c r="Q9" s="41" t="s">
        <v>3805</v>
      </c>
      <c r="S9" s="226" t="s">
        <v>3276</v>
      </c>
    </row>
    <row r="10" spans="1:19" ht="29" x14ac:dyDescent="0.35">
      <c r="A10" s="25">
        <v>2004280</v>
      </c>
      <c r="B10" s="48" t="s">
        <v>4446</v>
      </c>
      <c r="C10" s="48">
        <v>42131702</v>
      </c>
      <c r="D10" s="48">
        <v>92173345</v>
      </c>
      <c r="E10" s="247" t="s">
        <v>10</v>
      </c>
      <c r="F10" s="48" t="s">
        <v>27</v>
      </c>
      <c r="G10" s="46" t="s">
        <v>3891</v>
      </c>
      <c r="H10" s="48" t="s">
        <v>118</v>
      </c>
      <c r="I10" s="48" t="s">
        <v>389</v>
      </c>
      <c r="J10" s="48" t="s">
        <v>119</v>
      </c>
      <c r="K10" s="48" t="s">
        <v>120</v>
      </c>
      <c r="L10" s="48" t="s">
        <v>3870</v>
      </c>
      <c r="M10" s="48" t="s">
        <v>111</v>
      </c>
      <c r="N10" s="48" t="s">
        <v>3869</v>
      </c>
      <c r="O10" s="53" t="s">
        <v>37</v>
      </c>
      <c r="P10" s="248" t="s">
        <v>3244</v>
      </c>
      <c r="Q10" s="41" t="s">
        <v>3805</v>
      </c>
      <c r="S10" s="96"/>
    </row>
    <row r="11" spans="1:19" ht="29" x14ac:dyDescent="0.35">
      <c r="A11" s="55">
        <v>2004270</v>
      </c>
      <c r="B11" s="55" t="s">
        <v>4447</v>
      </c>
      <c r="C11" s="55">
        <v>42131702</v>
      </c>
      <c r="D11" s="55">
        <v>92173290</v>
      </c>
      <c r="E11" s="246" t="s">
        <v>11</v>
      </c>
      <c r="F11" s="55" t="s">
        <v>26</v>
      </c>
      <c r="G11" s="94" t="s">
        <v>3887</v>
      </c>
      <c r="H11" s="55" t="s">
        <v>410</v>
      </c>
      <c r="I11" s="55" t="s">
        <v>116</v>
      </c>
      <c r="J11" s="55" t="s">
        <v>110</v>
      </c>
      <c r="K11" s="55" t="s">
        <v>1974</v>
      </c>
      <c r="L11" s="55" t="s">
        <v>1974</v>
      </c>
      <c r="M11" s="55" t="s">
        <v>111</v>
      </c>
      <c r="N11" s="55" t="s">
        <v>3868</v>
      </c>
      <c r="O11" s="56" t="s">
        <v>38</v>
      </c>
      <c r="P11" s="54" t="s">
        <v>3281</v>
      </c>
      <c r="Q11" s="41" t="s">
        <v>3805</v>
      </c>
      <c r="S11" s="226" t="s">
        <v>3276</v>
      </c>
    </row>
    <row r="12" spans="1:19" ht="29" x14ac:dyDescent="0.35">
      <c r="A12" s="55">
        <v>2004271</v>
      </c>
      <c r="B12" s="55" t="s">
        <v>4448</v>
      </c>
      <c r="C12" s="55">
        <v>42131701</v>
      </c>
      <c r="D12" s="55">
        <v>92166950</v>
      </c>
      <c r="E12" s="246" t="s">
        <v>12</v>
      </c>
      <c r="F12" s="55" t="s">
        <v>26</v>
      </c>
      <c r="G12" s="94" t="s">
        <v>3887</v>
      </c>
      <c r="H12" s="55" t="s">
        <v>410</v>
      </c>
      <c r="I12" s="55" t="s">
        <v>117</v>
      </c>
      <c r="J12" s="55" t="s">
        <v>110</v>
      </c>
      <c r="K12" s="55" t="s">
        <v>1974</v>
      </c>
      <c r="L12" s="55" t="s">
        <v>1974</v>
      </c>
      <c r="M12" s="55" t="s">
        <v>111</v>
      </c>
      <c r="N12" s="55" t="s">
        <v>3868</v>
      </c>
      <c r="O12" s="56" t="s">
        <v>39</v>
      </c>
      <c r="P12" s="54" t="s">
        <v>3281</v>
      </c>
      <c r="Q12" s="41" t="s">
        <v>3805</v>
      </c>
      <c r="S12" s="226" t="s">
        <v>3276</v>
      </c>
    </row>
    <row r="13" spans="1:19" ht="29" x14ac:dyDescent="0.35">
      <c r="A13" s="25">
        <v>2004590</v>
      </c>
      <c r="B13" s="48" t="s">
        <v>4449</v>
      </c>
      <c r="C13" s="48">
        <v>42272301</v>
      </c>
      <c r="D13" s="48">
        <v>92182421</v>
      </c>
      <c r="E13" s="247" t="s">
        <v>13</v>
      </c>
      <c r="F13" s="48" t="s">
        <v>52</v>
      </c>
      <c r="G13" s="46" t="s">
        <v>3884</v>
      </c>
      <c r="H13" s="48" t="s">
        <v>121</v>
      </c>
      <c r="I13" s="48" t="s">
        <v>122</v>
      </c>
      <c r="J13" s="48" t="s">
        <v>110</v>
      </c>
      <c r="K13" s="48" t="s">
        <v>123</v>
      </c>
      <c r="L13" s="60" t="s">
        <v>124</v>
      </c>
      <c r="M13" s="48" t="s">
        <v>111</v>
      </c>
      <c r="N13" s="21" t="s">
        <v>3361</v>
      </c>
      <c r="O13" s="53" t="s">
        <v>40</v>
      </c>
      <c r="P13" s="48" t="s">
        <v>3244</v>
      </c>
      <c r="Q13" s="41" t="s">
        <v>3805</v>
      </c>
      <c r="S13" s="96"/>
    </row>
  </sheetData>
  <conditionalFormatting sqref="C1">
    <cfRule type="duplicateValues" dxfId="244" priority="32"/>
  </conditionalFormatting>
  <conditionalFormatting sqref="D1">
    <cfRule type="duplicateValues" dxfId="243" priority="31"/>
  </conditionalFormatting>
  <conditionalFormatting sqref="A2">
    <cfRule type="duplicateValues" dxfId="242" priority="23"/>
  </conditionalFormatting>
  <conditionalFormatting sqref="A3:A13">
    <cfRule type="duplicateValues" dxfId="241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N660"/>
  <sheetViews>
    <sheetView zoomScale="115" zoomScaleNormal="115" workbookViewId="0">
      <pane ySplit="1" topLeftCell="A134" activePane="bottomLeft" state="frozen"/>
      <selection activeCell="A2" sqref="A2:S203"/>
      <selection pane="bottomLeft" activeCell="A146" sqref="A146"/>
    </sheetView>
  </sheetViews>
  <sheetFormatPr baseColWidth="10" defaultRowHeight="14.5" x14ac:dyDescent="0.35"/>
  <cols>
    <col min="3" max="3" width="13.26953125" customWidth="1"/>
    <col min="4" max="4" width="15.81640625" customWidth="1"/>
    <col min="5" max="5" width="42" customWidth="1"/>
    <col min="6" max="6" width="15.81640625" customWidth="1"/>
    <col min="7" max="7" width="13.54296875" style="13" customWidth="1"/>
    <col min="8" max="8" width="13.81640625" customWidth="1"/>
    <col min="9" max="9" width="17" customWidth="1"/>
    <col min="11" max="11" width="17.54296875" customWidth="1"/>
    <col min="12" max="12" width="17.81640625" customWidth="1"/>
    <col min="13" max="13" width="14.26953125" customWidth="1"/>
    <col min="14" max="14" width="13.81640625" customWidth="1"/>
    <col min="15" max="15" width="18.81640625" customWidth="1"/>
    <col min="16" max="16" width="16.1796875" customWidth="1"/>
    <col min="17" max="17" width="20" customWidth="1"/>
    <col min="18" max="19" width="17.54296875" customWidth="1"/>
  </cols>
  <sheetData>
    <row r="1" spans="1:19" ht="35.15" customHeight="1" x14ac:dyDescent="0.35">
      <c r="A1" s="7" t="s">
        <v>14</v>
      </c>
      <c r="B1" s="7" t="s">
        <v>4437</v>
      </c>
      <c r="C1" s="5" t="s">
        <v>15</v>
      </c>
      <c r="D1" s="5" t="s">
        <v>16</v>
      </c>
      <c r="E1" s="7" t="s">
        <v>1</v>
      </c>
      <c r="F1" s="7" t="s">
        <v>17</v>
      </c>
      <c r="G1" s="42" t="s">
        <v>3879</v>
      </c>
      <c r="H1" s="7" t="s">
        <v>18</v>
      </c>
      <c r="I1" s="7" t="s">
        <v>19</v>
      </c>
      <c r="J1" s="7" t="s">
        <v>20</v>
      </c>
      <c r="K1" s="7" t="s">
        <v>21</v>
      </c>
      <c r="L1" s="7" t="s">
        <v>22</v>
      </c>
      <c r="M1" s="7" t="s">
        <v>23</v>
      </c>
      <c r="N1" s="7" t="s">
        <v>24</v>
      </c>
      <c r="O1" s="7" t="s">
        <v>25</v>
      </c>
      <c r="P1" s="8" t="s">
        <v>3247</v>
      </c>
      <c r="Q1" s="8" t="s">
        <v>4412</v>
      </c>
      <c r="R1" s="12" t="s">
        <v>4413</v>
      </c>
      <c r="S1" s="12" t="s">
        <v>4017</v>
      </c>
    </row>
    <row r="2" spans="1:19" ht="25.5" customHeight="1" x14ac:dyDescent="0.35">
      <c r="A2" s="25">
        <v>2000064</v>
      </c>
      <c r="B2" s="25" t="s">
        <v>4450</v>
      </c>
      <c r="C2" s="89" t="s">
        <v>1202</v>
      </c>
      <c r="D2" s="89">
        <v>92153428</v>
      </c>
      <c r="E2" s="90" t="s">
        <v>41</v>
      </c>
      <c r="F2" s="48" t="s">
        <v>3913</v>
      </c>
      <c r="G2" s="46" t="s">
        <v>3912</v>
      </c>
      <c r="H2" s="48" t="s">
        <v>42</v>
      </c>
      <c r="I2" s="48" t="s">
        <v>125</v>
      </c>
      <c r="J2" s="48" t="s">
        <v>119</v>
      </c>
      <c r="K2" s="48" t="s">
        <v>130</v>
      </c>
      <c r="L2" s="54" t="s">
        <v>3294</v>
      </c>
      <c r="M2" s="48" t="s">
        <v>131</v>
      </c>
      <c r="N2" s="48" t="s">
        <v>3873</v>
      </c>
      <c r="O2" s="53" t="s">
        <v>80</v>
      </c>
      <c r="P2" s="24" t="s">
        <v>3244</v>
      </c>
      <c r="Q2" s="189" t="s">
        <v>4414</v>
      </c>
      <c r="R2" s="43" t="s">
        <v>754</v>
      </c>
    </row>
    <row r="3" spans="1:19" x14ac:dyDescent="0.35">
      <c r="A3" s="89">
        <v>2000061</v>
      </c>
      <c r="B3" s="89" t="s">
        <v>4451</v>
      </c>
      <c r="C3" s="89">
        <v>42142523</v>
      </c>
      <c r="D3" s="89">
        <v>92153427</v>
      </c>
      <c r="E3" s="91" t="s">
        <v>43</v>
      </c>
      <c r="F3" s="48" t="s">
        <v>295</v>
      </c>
      <c r="G3" s="46" t="s">
        <v>3905</v>
      </c>
      <c r="H3" s="48" t="s">
        <v>132</v>
      </c>
      <c r="I3" s="92" t="s">
        <v>133</v>
      </c>
      <c r="J3" s="92" t="s">
        <v>119</v>
      </c>
      <c r="K3" s="92" t="s">
        <v>134</v>
      </c>
      <c r="L3" s="54" t="s">
        <v>135</v>
      </c>
      <c r="M3" s="48" t="s">
        <v>131</v>
      </c>
      <c r="N3" s="53" t="s">
        <v>3307</v>
      </c>
      <c r="O3" s="53" t="s">
        <v>29</v>
      </c>
      <c r="P3" s="21" t="s">
        <v>3248</v>
      </c>
      <c r="Q3" s="189" t="s">
        <v>4414</v>
      </c>
      <c r="R3" s="43" t="s">
        <v>754</v>
      </c>
    </row>
    <row r="4" spans="1:19" ht="23.25" customHeight="1" x14ac:dyDescent="0.35">
      <c r="A4" s="55">
        <v>2000070</v>
      </c>
      <c r="B4" s="55" t="s">
        <v>4452</v>
      </c>
      <c r="C4" s="48">
        <v>42221504</v>
      </c>
      <c r="D4" s="48">
        <v>92156100</v>
      </c>
      <c r="E4" s="93" t="s">
        <v>44</v>
      </c>
      <c r="F4" s="55" t="s">
        <v>780</v>
      </c>
      <c r="G4" s="94" t="s">
        <v>3908</v>
      </c>
      <c r="H4" s="55" t="s">
        <v>136</v>
      </c>
      <c r="I4" s="55" t="s">
        <v>137</v>
      </c>
      <c r="J4" s="55" t="s">
        <v>381</v>
      </c>
      <c r="K4" s="55" t="s">
        <v>138</v>
      </c>
      <c r="L4" s="55" t="s">
        <v>139</v>
      </c>
      <c r="M4" s="55" t="s">
        <v>131</v>
      </c>
      <c r="N4" s="55" t="s">
        <v>3254</v>
      </c>
      <c r="O4" s="56" t="s">
        <v>81</v>
      </c>
      <c r="P4" s="95" t="s">
        <v>3280</v>
      </c>
      <c r="Q4" s="189" t="s">
        <v>4414</v>
      </c>
      <c r="R4" s="43" t="s">
        <v>754</v>
      </c>
    </row>
    <row r="5" spans="1:19" ht="21.75" customHeight="1" x14ac:dyDescent="0.35">
      <c r="A5" s="48">
        <v>2000070</v>
      </c>
      <c r="B5" s="48" t="s">
        <v>4452</v>
      </c>
      <c r="C5" s="48">
        <v>42221504</v>
      </c>
      <c r="D5" s="48">
        <v>92156100</v>
      </c>
      <c r="E5" s="97" t="s">
        <v>44</v>
      </c>
      <c r="F5" s="48" t="s">
        <v>412</v>
      </c>
      <c r="G5" s="46" t="s">
        <v>3923</v>
      </c>
      <c r="H5" s="48" t="s">
        <v>45</v>
      </c>
      <c r="I5" s="48" t="s">
        <v>140</v>
      </c>
      <c r="J5" s="48" t="s">
        <v>284</v>
      </c>
      <c r="K5" s="57" t="s">
        <v>1609</v>
      </c>
      <c r="L5" s="57" t="s">
        <v>1610</v>
      </c>
      <c r="M5" s="48" t="s">
        <v>131</v>
      </c>
      <c r="N5" s="25" t="s">
        <v>2020</v>
      </c>
      <c r="O5" s="53" t="s">
        <v>82</v>
      </c>
      <c r="P5" s="21" t="s">
        <v>3244</v>
      </c>
      <c r="Q5" s="189" t="s">
        <v>4414</v>
      </c>
      <c r="R5" s="43" t="s">
        <v>754</v>
      </c>
    </row>
    <row r="6" spans="1:19" ht="17.25" customHeight="1" x14ac:dyDescent="0.35">
      <c r="A6" s="48">
        <v>2000070</v>
      </c>
      <c r="B6" s="48" t="s">
        <v>4452</v>
      </c>
      <c r="C6" s="48">
        <v>42221504</v>
      </c>
      <c r="D6" s="48">
        <v>92156100</v>
      </c>
      <c r="E6" s="97" t="s">
        <v>44</v>
      </c>
      <c r="F6" s="48" t="s">
        <v>46</v>
      </c>
      <c r="G6" s="46" t="s">
        <v>3914</v>
      </c>
      <c r="H6" s="48" t="s">
        <v>141</v>
      </c>
      <c r="I6" s="48" t="s">
        <v>142</v>
      </c>
      <c r="J6" s="48" t="s">
        <v>363</v>
      </c>
      <c r="K6" s="58" t="s">
        <v>144</v>
      </c>
      <c r="L6" s="58" t="s">
        <v>143</v>
      </c>
      <c r="M6" s="48" t="s">
        <v>131</v>
      </c>
      <c r="N6" s="31" t="s">
        <v>4016</v>
      </c>
      <c r="O6" s="53" t="s">
        <v>83</v>
      </c>
      <c r="P6" s="21" t="s">
        <v>3244</v>
      </c>
      <c r="Q6" s="189" t="s">
        <v>4414</v>
      </c>
      <c r="R6" s="43" t="s">
        <v>754</v>
      </c>
    </row>
    <row r="7" spans="1:19" ht="24.75" customHeight="1" x14ac:dyDescent="0.35">
      <c r="A7" s="55">
        <v>2000071</v>
      </c>
      <c r="B7" s="55" t="s">
        <v>4453</v>
      </c>
      <c r="C7" s="48">
        <v>42221504</v>
      </c>
      <c r="D7" s="48">
        <v>92153508</v>
      </c>
      <c r="E7" s="99" t="s">
        <v>47</v>
      </c>
      <c r="F7" s="55" t="s">
        <v>780</v>
      </c>
      <c r="G7" s="94" t="s">
        <v>3908</v>
      </c>
      <c r="H7" s="55" t="s">
        <v>136</v>
      </c>
      <c r="I7" s="55" t="s">
        <v>137</v>
      </c>
      <c r="J7" s="55" t="s">
        <v>381</v>
      </c>
      <c r="K7" s="55" t="s">
        <v>138</v>
      </c>
      <c r="L7" s="55" t="s">
        <v>139</v>
      </c>
      <c r="M7" s="55" t="s">
        <v>131</v>
      </c>
      <c r="N7" s="55" t="s">
        <v>3254</v>
      </c>
      <c r="O7" s="56" t="s">
        <v>84</v>
      </c>
      <c r="P7" s="100" t="s">
        <v>3280</v>
      </c>
      <c r="Q7" s="189" t="s">
        <v>4414</v>
      </c>
      <c r="R7" s="43" t="s">
        <v>754</v>
      </c>
    </row>
    <row r="8" spans="1:19" ht="28.5" customHeight="1" x14ac:dyDescent="0.35">
      <c r="A8" s="48">
        <v>2000071</v>
      </c>
      <c r="B8" s="48" t="s">
        <v>4453</v>
      </c>
      <c r="C8" s="48">
        <v>42221504</v>
      </c>
      <c r="D8" s="48">
        <v>92153508</v>
      </c>
      <c r="E8" s="91" t="s">
        <v>47</v>
      </c>
      <c r="F8" s="48" t="s">
        <v>412</v>
      </c>
      <c r="G8" s="46" t="s">
        <v>3923</v>
      </c>
      <c r="H8" s="48" t="s">
        <v>45</v>
      </c>
      <c r="I8" s="48" t="s">
        <v>145</v>
      </c>
      <c r="J8" s="48" t="s">
        <v>284</v>
      </c>
      <c r="K8" s="57" t="s">
        <v>1609</v>
      </c>
      <c r="L8" s="57" t="s">
        <v>1610</v>
      </c>
      <c r="M8" s="48" t="s">
        <v>131</v>
      </c>
      <c r="N8" s="25" t="s">
        <v>2020</v>
      </c>
      <c r="O8" s="53" t="s">
        <v>85</v>
      </c>
      <c r="P8" s="21" t="s">
        <v>3244</v>
      </c>
      <c r="Q8" s="189" t="s">
        <v>4414</v>
      </c>
      <c r="R8" s="43" t="s">
        <v>754</v>
      </c>
    </row>
    <row r="9" spans="1:19" ht="26" x14ac:dyDescent="0.35">
      <c r="A9" s="48">
        <v>2000018</v>
      </c>
      <c r="B9" s="48" t="s">
        <v>4454</v>
      </c>
      <c r="C9" s="48">
        <v>42291613</v>
      </c>
      <c r="D9" s="48">
        <v>92141405</v>
      </c>
      <c r="E9" s="97" t="s">
        <v>48</v>
      </c>
      <c r="F9" s="48" t="s">
        <v>49</v>
      </c>
      <c r="G9" s="46" t="s">
        <v>3897</v>
      </c>
      <c r="H9" s="48" t="s">
        <v>146</v>
      </c>
      <c r="I9" s="48" t="s">
        <v>147</v>
      </c>
      <c r="J9" s="48" t="s">
        <v>381</v>
      </c>
      <c r="K9" s="48" t="s">
        <v>148</v>
      </c>
      <c r="L9" s="48" t="s">
        <v>383</v>
      </c>
      <c r="M9" s="48" t="s">
        <v>131</v>
      </c>
      <c r="N9" s="102" t="s">
        <v>4401</v>
      </c>
      <c r="O9" s="53" t="s">
        <v>86</v>
      </c>
      <c r="P9" s="21" t="s">
        <v>3244</v>
      </c>
      <c r="Q9" s="189" t="s">
        <v>4414</v>
      </c>
      <c r="R9" s="43" t="s">
        <v>754</v>
      </c>
    </row>
    <row r="10" spans="1:19" ht="39" x14ac:dyDescent="0.35">
      <c r="A10" s="48">
        <v>2000018</v>
      </c>
      <c r="B10" s="48" t="s">
        <v>4454</v>
      </c>
      <c r="C10" s="48">
        <v>42291613</v>
      </c>
      <c r="D10" s="48">
        <v>92141405</v>
      </c>
      <c r="E10" s="97" t="s">
        <v>48</v>
      </c>
      <c r="F10" s="48" t="s">
        <v>621</v>
      </c>
      <c r="G10" s="43" t="s">
        <v>3910</v>
      </c>
      <c r="H10" s="48" t="s">
        <v>151</v>
      </c>
      <c r="I10" s="48" t="s">
        <v>152</v>
      </c>
      <c r="J10" s="48" t="s">
        <v>110</v>
      </c>
      <c r="K10" s="48" t="s">
        <v>155</v>
      </c>
      <c r="L10" s="48" t="s">
        <v>156</v>
      </c>
      <c r="M10" s="48" t="s">
        <v>131</v>
      </c>
      <c r="N10" s="20" t="s">
        <v>2863</v>
      </c>
      <c r="O10" s="53" t="s">
        <v>87</v>
      </c>
      <c r="P10" s="21" t="s">
        <v>3244</v>
      </c>
      <c r="Q10" s="189" t="s">
        <v>4414</v>
      </c>
      <c r="R10" s="43" t="s">
        <v>754</v>
      </c>
    </row>
    <row r="11" spans="1:19" ht="26" x14ac:dyDescent="0.35">
      <c r="A11" s="48">
        <v>2000019</v>
      </c>
      <c r="B11" s="48" t="s">
        <v>4455</v>
      </c>
      <c r="C11" s="48">
        <v>42291613</v>
      </c>
      <c r="D11" s="48">
        <v>92141440</v>
      </c>
      <c r="E11" s="97" t="s">
        <v>50</v>
      </c>
      <c r="F11" s="48" t="s">
        <v>49</v>
      </c>
      <c r="G11" s="46" t="s">
        <v>3897</v>
      </c>
      <c r="H11" s="48" t="s">
        <v>146</v>
      </c>
      <c r="I11" s="48" t="s">
        <v>149</v>
      </c>
      <c r="J11" s="48" t="s">
        <v>381</v>
      </c>
      <c r="K11" s="48" t="s">
        <v>148</v>
      </c>
      <c r="L11" s="48" t="s">
        <v>383</v>
      </c>
      <c r="M11" s="48" t="s">
        <v>131</v>
      </c>
      <c r="N11" s="102" t="s">
        <v>4401</v>
      </c>
      <c r="O11" s="53" t="s">
        <v>88</v>
      </c>
      <c r="P11" s="21" t="s">
        <v>3244</v>
      </c>
      <c r="Q11" s="189" t="s">
        <v>4414</v>
      </c>
      <c r="R11" s="43" t="s">
        <v>754</v>
      </c>
    </row>
    <row r="12" spans="1:19" ht="39" x14ac:dyDescent="0.35">
      <c r="A12" s="48">
        <v>2000019</v>
      </c>
      <c r="B12" s="48" t="s">
        <v>4455</v>
      </c>
      <c r="C12" s="48">
        <v>42291613</v>
      </c>
      <c r="D12" s="48">
        <v>92141440</v>
      </c>
      <c r="E12" s="97" t="s">
        <v>50</v>
      </c>
      <c r="F12" s="48" t="s">
        <v>621</v>
      </c>
      <c r="G12" s="43" t="s">
        <v>3910</v>
      </c>
      <c r="H12" s="48" t="s">
        <v>151</v>
      </c>
      <c r="I12" s="48" t="s">
        <v>153</v>
      </c>
      <c r="J12" s="48" t="s">
        <v>110</v>
      </c>
      <c r="K12" s="48" t="s">
        <v>155</v>
      </c>
      <c r="L12" s="48" t="s">
        <v>156</v>
      </c>
      <c r="M12" s="48" t="s">
        <v>131</v>
      </c>
      <c r="N12" s="20" t="s">
        <v>2863</v>
      </c>
      <c r="O12" s="53" t="s">
        <v>89</v>
      </c>
      <c r="P12" s="21" t="s">
        <v>3244</v>
      </c>
      <c r="Q12" s="189" t="s">
        <v>4414</v>
      </c>
      <c r="R12" s="43" t="s">
        <v>754</v>
      </c>
    </row>
    <row r="13" spans="1:19" ht="28.5" customHeight="1" x14ac:dyDescent="0.35">
      <c r="A13" s="48">
        <v>2000021</v>
      </c>
      <c r="B13" s="48" t="s">
        <v>4456</v>
      </c>
      <c r="C13" s="48">
        <v>42291613</v>
      </c>
      <c r="D13" s="48">
        <v>92156060</v>
      </c>
      <c r="E13" s="97" t="s">
        <v>51</v>
      </c>
      <c r="F13" s="48" t="s">
        <v>52</v>
      </c>
      <c r="G13" s="46" t="s">
        <v>3884</v>
      </c>
      <c r="H13" s="48" t="s">
        <v>191</v>
      </c>
      <c r="I13" s="48" t="s">
        <v>390</v>
      </c>
      <c r="J13" s="48" t="s">
        <v>110</v>
      </c>
      <c r="K13" s="53" t="s">
        <v>3290</v>
      </c>
      <c r="L13" s="53" t="s">
        <v>3291</v>
      </c>
      <c r="M13" s="48" t="s">
        <v>131</v>
      </c>
      <c r="N13" s="21" t="s">
        <v>3361</v>
      </c>
      <c r="O13" s="53" t="s">
        <v>90</v>
      </c>
      <c r="P13" s="21" t="s">
        <v>3244</v>
      </c>
      <c r="Q13" s="189" t="s">
        <v>4414</v>
      </c>
      <c r="R13" s="43" t="s">
        <v>754</v>
      </c>
    </row>
    <row r="14" spans="1:19" ht="25.5" customHeight="1" x14ac:dyDescent="0.35">
      <c r="A14" s="48">
        <v>2000021</v>
      </c>
      <c r="B14" s="48" t="s">
        <v>4456</v>
      </c>
      <c r="C14" s="48">
        <v>42291613</v>
      </c>
      <c r="D14" s="48">
        <v>92156060</v>
      </c>
      <c r="E14" s="97" t="s">
        <v>51</v>
      </c>
      <c r="F14" s="48" t="s">
        <v>49</v>
      </c>
      <c r="G14" s="46" t="s">
        <v>3897</v>
      </c>
      <c r="H14" s="48" t="s">
        <v>146</v>
      </c>
      <c r="I14" s="48" t="s">
        <v>150</v>
      </c>
      <c r="J14" s="48" t="s">
        <v>381</v>
      </c>
      <c r="K14" s="48" t="s">
        <v>148</v>
      </c>
      <c r="L14" s="48" t="s">
        <v>383</v>
      </c>
      <c r="M14" s="48" t="s">
        <v>131</v>
      </c>
      <c r="N14" s="102" t="s">
        <v>4401</v>
      </c>
      <c r="O14" s="53" t="s">
        <v>91</v>
      </c>
      <c r="P14" s="21" t="s">
        <v>3244</v>
      </c>
      <c r="Q14" s="189" t="s">
        <v>4414</v>
      </c>
      <c r="R14" s="43" t="s">
        <v>754</v>
      </c>
    </row>
    <row r="15" spans="1:19" ht="25.5" customHeight="1" x14ac:dyDescent="0.35">
      <c r="A15" s="48">
        <v>2000021</v>
      </c>
      <c r="B15" s="48" t="s">
        <v>4456</v>
      </c>
      <c r="C15" s="48">
        <v>42291613</v>
      </c>
      <c r="D15" s="48">
        <v>92156060</v>
      </c>
      <c r="E15" s="97" t="s">
        <v>51</v>
      </c>
      <c r="F15" s="48" t="s">
        <v>621</v>
      </c>
      <c r="G15" s="43" t="s">
        <v>3910</v>
      </c>
      <c r="H15" s="48" t="s">
        <v>151</v>
      </c>
      <c r="I15" s="48" t="s">
        <v>154</v>
      </c>
      <c r="J15" s="48" t="s">
        <v>110</v>
      </c>
      <c r="K15" s="48" t="s">
        <v>155</v>
      </c>
      <c r="L15" s="48" t="s">
        <v>156</v>
      </c>
      <c r="M15" s="48" t="s">
        <v>131</v>
      </c>
      <c r="N15" s="257" t="s">
        <v>2863</v>
      </c>
      <c r="O15" s="53" t="s">
        <v>92</v>
      </c>
      <c r="P15" s="21" t="s">
        <v>3244</v>
      </c>
      <c r="Q15" s="189" t="s">
        <v>4414</v>
      </c>
      <c r="R15" s="43" t="s">
        <v>754</v>
      </c>
    </row>
    <row r="16" spans="1:19" ht="39" x14ac:dyDescent="0.35">
      <c r="A16" s="48">
        <v>2003616</v>
      </c>
      <c r="B16" s="48" t="s">
        <v>4457</v>
      </c>
      <c r="C16" s="48">
        <v>42142609</v>
      </c>
      <c r="D16" s="48">
        <v>92167081</v>
      </c>
      <c r="E16" s="97" t="s">
        <v>53</v>
      </c>
      <c r="F16" s="48" t="s">
        <v>54</v>
      </c>
      <c r="G16" s="46" t="s">
        <v>3883</v>
      </c>
      <c r="H16" s="48" t="s">
        <v>185</v>
      </c>
      <c r="I16" s="48" t="s">
        <v>186</v>
      </c>
      <c r="J16" s="48" t="s">
        <v>110</v>
      </c>
      <c r="K16" s="48" t="s">
        <v>187</v>
      </c>
      <c r="L16" s="48" t="s">
        <v>382</v>
      </c>
      <c r="M16" s="48" t="s">
        <v>111</v>
      </c>
      <c r="N16" s="21" t="s">
        <v>1236</v>
      </c>
      <c r="O16" s="53" t="s">
        <v>93</v>
      </c>
      <c r="P16" s="21" t="s">
        <v>3248</v>
      </c>
      <c r="Q16" s="189" t="s">
        <v>4414</v>
      </c>
      <c r="R16" s="43" t="s">
        <v>754</v>
      </c>
    </row>
    <row r="17" spans="1:18" ht="24.75" customHeight="1" x14ac:dyDescent="0.35">
      <c r="A17" s="48">
        <v>2003616</v>
      </c>
      <c r="B17" s="48" t="s">
        <v>4457</v>
      </c>
      <c r="C17" s="48">
        <v>42142609</v>
      </c>
      <c r="D17" s="48">
        <v>92167081</v>
      </c>
      <c r="E17" s="97" t="s">
        <v>53</v>
      </c>
      <c r="F17" s="48" t="s">
        <v>55</v>
      </c>
      <c r="G17" s="46" t="s">
        <v>3934</v>
      </c>
      <c r="H17" s="48" t="s">
        <v>197</v>
      </c>
      <c r="I17" s="48" t="s">
        <v>198</v>
      </c>
      <c r="J17" s="48" t="s">
        <v>119</v>
      </c>
      <c r="K17" s="48" t="s">
        <v>200</v>
      </c>
      <c r="L17" s="48" t="s">
        <v>201</v>
      </c>
      <c r="M17" s="48" t="s">
        <v>111</v>
      </c>
      <c r="N17" s="102" t="s">
        <v>3271</v>
      </c>
      <c r="O17" s="53" t="s">
        <v>94</v>
      </c>
      <c r="P17" s="21" t="s">
        <v>3244</v>
      </c>
      <c r="Q17" s="189" t="s">
        <v>4414</v>
      </c>
      <c r="R17" s="43" t="s">
        <v>754</v>
      </c>
    </row>
    <row r="18" spans="1:18" ht="42.65" customHeight="1" x14ac:dyDescent="0.35">
      <c r="A18" s="89">
        <v>2002330</v>
      </c>
      <c r="B18" s="89" t="s">
        <v>4458</v>
      </c>
      <c r="C18" s="89">
        <v>42142541</v>
      </c>
      <c r="D18" s="89">
        <v>92162900</v>
      </c>
      <c r="E18" s="91" t="s">
        <v>56</v>
      </c>
      <c r="F18" s="103" t="s">
        <v>3180</v>
      </c>
      <c r="G18" s="104" t="s">
        <v>3894</v>
      </c>
      <c r="H18" s="48" t="s">
        <v>167</v>
      </c>
      <c r="I18" s="48" t="s">
        <v>168</v>
      </c>
      <c r="J18" s="48" t="s">
        <v>363</v>
      </c>
      <c r="K18" s="48" t="s">
        <v>169</v>
      </c>
      <c r="L18" s="48" t="s">
        <v>170</v>
      </c>
      <c r="M18" s="48" t="s">
        <v>131</v>
      </c>
      <c r="N18" s="57" t="s">
        <v>1811</v>
      </c>
      <c r="O18" s="53" t="s">
        <v>95</v>
      </c>
      <c r="P18" s="21" t="s">
        <v>3244</v>
      </c>
      <c r="Q18" s="189" t="s">
        <v>4414</v>
      </c>
      <c r="R18" s="43" t="s">
        <v>754</v>
      </c>
    </row>
    <row r="19" spans="1:18" ht="21" customHeight="1" x14ac:dyDescent="0.35">
      <c r="A19" s="89">
        <v>2001360</v>
      </c>
      <c r="B19" s="89" t="s">
        <v>4459</v>
      </c>
      <c r="C19" s="105">
        <v>42142502</v>
      </c>
      <c r="D19" s="105">
        <v>92156109</v>
      </c>
      <c r="E19" s="91" t="s">
        <v>57</v>
      </c>
      <c r="F19" s="48" t="s">
        <v>412</v>
      </c>
      <c r="G19" s="46" t="s">
        <v>3923</v>
      </c>
      <c r="H19" s="48" t="s">
        <v>45</v>
      </c>
      <c r="I19" s="48" t="s">
        <v>203</v>
      </c>
      <c r="J19" s="48" t="s">
        <v>119</v>
      </c>
      <c r="K19" s="48" t="s">
        <v>205</v>
      </c>
      <c r="L19" s="48" t="s">
        <v>2510</v>
      </c>
      <c r="M19" s="48" t="s">
        <v>131</v>
      </c>
      <c r="N19" s="25" t="s">
        <v>2020</v>
      </c>
      <c r="O19" s="53" t="s">
        <v>96</v>
      </c>
      <c r="P19" s="21" t="s">
        <v>3244</v>
      </c>
      <c r="Q19" s="189" t="s">
        <v>4414</v>
      </c>
      <c r="R19" s="43" t="s">
        <v>754</v>
      </c>
    </row>
    <row r="20" spans="1:18" ht="21" customHeight="1" x14ac:dyDescent="0.35">
      <c r="A20" s="89">
        <v>2001583</v>
      </c>
      <c r="B20" s="89" t="s">
        <v>4460</v>
      </c>
      <c r="C20" s="32">
        <v>42142502</v>
      </c>
      <c r="D20" s="32">
        <v>92153519</v>
      </c>
      <c r="E20" s="91" t="s">
        <v>58</v>
      </c>
      <c r="F20" s="48" t="s">
        <v>412</v>
      </c>
      <c r="G20" s="46" t="s">
        <v>3923</v>
      </c>
      <c r="H20" s="48" t="s">
        <v>45</v>
      </c>
      <c r="I20" s="48" t="s">
        <v>204</v>
      </c>
      <c r="J20" s="48" t="s">
        <v>119</v>
      </c>
      <c r="K20" s="48" t="s">
        <v>205</v>
      </c>
      <c r="L20" s="48" t="s">
        <v>2510</v>
      </c>
      <c r="M20" s="48" t="s">
        <v>131</v>
      </c>
      <c r="N20" s="25" t="s">
        <v>2020</v>
      </c>
      <c r="O20" s="53" t="s">
        <v>97</v>
      </c>
      <c r="P20" s="21" t="s">
        <v>3244</v>
      </c>
      <c r="Q20" s="189" t="s">
        <v>4414</v>
      </c>
      <c r="R20" s="43" t="s">
        <v>754</v>
      </c>
    </row>
    <row r="21" spans="1:18" ht="27" customHeight="1" x14ac:dyDescent="0.35">
      <c r="A21" s="89">
        <v>2002535</v>
      </c>
      <c r="B21" s="89" t="s">
        <v>4461</v>
      </c>
      <c r="C21" s="89">
        <v>42272504</v>
      </c>
      <c r="D21" s="89">
        <v>92144886</v>
      </c>
      <c r="E21" s="91" t="s">
        <v>59</v>
      </c>
      <c r="F21" s="48" t="s">
        <v>60</v>
      </c>
      <c r="G21" s="46" t="s">
        <v>3895</v>
      </c>
      <c r="H21" s="48" t="s">
        <v>213</v>
      </c>
      <c r="I21" s="48" t="s">
        <v>214</v>
      </c>
      <c r="J21" s="48" t="s">
        <v>384</v>
      </c>
      <c r="K21" s="48" t="s">
        <v>211</v>
      </c>
      <c r="L21" s="48" t="s">
        <v>212</v>
      </c>
      <c r="M21" s="48" t="s">
        <v>111</v>
      </c>
      <c r="N21" s="106" t="s">
        <v>3738</v>
      </c>
      <c r="O21" s="53" t="s">
        <v>98</v>
      </c>
      <c r="P21" s="21" t="s">
        <v>3244</v>
      </c>
      <c r="Q21" s="189" t="s">
        <v>4414</v>
      </c>
      <c r="R21" s="43" t="s">
        <v>754</v>
      </c>
    </row>
    <row r="22" spans="1:18" ht="25.5" customHeight="1" x14ac:dyDescent="0.35">
      <c r="A22" s="48">
        <v>2002631</v>
      </c>
      <c r="B22" s="48" t="s">
        <v>4462</v>
      </c>
      <c r="C22" s="48">
        <v>42292802</v>
      </c>
      <c r="D22" s="48">
        <v>92168945</v>
      </c>
      <c r="E22" s="97" t="s">
        <v>61</v>
      </c>
      <c r="F22" s="48" t="s">
        <v>62</v>
      </c>
      <c r="G22" s="44" t="s">
        <v>3930</v>
      </c>
      <c r="H22" s="48" t="s">
        <v>178</v>
      </c>
      <c r="I22" s="48" t="s">
        <v>179</v>
      </c>
      <c r="J22" s="48" t="s">
        <v>110</v>
      </c>
      <c r="K22" s="48" t="s">
        <v>180</v>
      </c>
      <c r="L22" s="48" t="s">
        <v>181</v>
      </c>
      <c r="M22" s="48" t="s">
        <v>111</v>
      </c>
      <c r="N22" s="106" t="s">
        <v>3809</v>
      </c>
      <c r="O22" s="53" t="s">
        <v>99</v>
      </c>
      <c r="P22" s="21" t="s">
        <v>3248</v>
      </c>
      <c r="Q22" s="189" t="s">
        <v>4414</v>
      </c>
      <c r="R22" s="43" t="s">
        <v>754</v>
      </c>
    </row>
    <row r="23" spans="1:18" ht="25.5" customHeight="1" x14ac:dyDescent="0.35">
      <c r="A23" s="48">
        <v>2002631</v>
      </c>
      <c r="B23" s="48" t="s">
        <v>4462</v>
      </c>
      <c r="C23" s="48">
        <v>42292802</v>
      </c>
      <c r="D23" s="48">
        <v>92168945</v>
      </c>
      <c r="E23" s="97" t="s">
        <v>61</v>
      </c>
      <c r="F23" s="48" t="s">
        <v>621</v>
      </c>
      <c r="G23" s="43" t="s">
        <v>3910</v>
      </c>
      <c r="H23" s="48" t="s">
        <v>157</v>
      </c>
      <c r="I23" s="48" t="s">
        <v>158</v>
      </c>
      <c r="J23" s="48" t="s">
        <v>110</v>
      </c>
      <c r="K23" s="48" t="s">
        <v>159</v>
      </c>
      <c r="L23" s="59" t="s">
        <v>160</v>
      </c>
      <c r="M23" s="48" t="s">
        <v>131</v>
      </c>
      <c r="N23" s="101" t="s">
        <v>2863</v>
      </c>
      <c r="O23" s="53" t="s">
        <v>100</v>
      </c>
      <c r="P23" s="21" t="s">
        <v>3244</v>
      </c>
      <c r="Q23" s="189" t="s">
        <v>4414</v>
      </c>
      <c r="R23" s="43" t="s">
        <v>754</v>
      </c>
    </row>
    <row r="24" spans="1:18" ht="25.5" customHeight="1" x14ac:dyDescent="0.35">
      <c r="A24" s="48">
        <v>2002755</v>
      </c>
      <c r="B24" s="48" t="s">
        <v>4463</v>
      </c>
      <c r="C24" s="48">
        <v>42312201</v>
      </c>
      <c r="D24" s="48">
        <v>92167077</v>
      </c>
      <c r="E24" s="97" t="s">
        <v>63</v>
      </c>
      <c r="F24" s="48" t="s">
        <v>64</v>
      </c>
      <c r="G24" s="107" t="s">
        <v>3939</v>
      </c>
      <c r="H24" s="48" t="s">
        <v>192</v>
      </c>
      <c r="I24" s="48" t="s">
        <v>193</v>
      </c>
      <c r="J24" s="48" t="s">
        <v>110</v>
      </c>
      <c r="K24" s="48" t="s">
        <v>195</v>
      </c>
      <c r="L24" s="48" t="s">
        <v>196</v>
      </c>
      <c r="M24" s="48" t="s">
        <v>111</v>
      </c>
      <c r="N24" s="48" t="s">
        <v>1781</v>
      </c>
      <c r="O24" s="53" t="s">
        <v>101</v>
      </c>
      <c r="P24" s="21" t="s">
        <v>3248</v>
      </c>
      <c r="Q24" s="189" t="s">
        <v>4414</v>
      </c>
      <c r="R24" s="43" t="s">
        <v>754</v>
      </c>
    </row>
    <row r="25" spans="1:18" ht="22.5" customHeight="1" x14ac:dyDescent="0.35">
      <c r="A25" s="48">
        <v>2002755</v>
      </c>
      <c r="B25" s="48" t="s">
        <v>4463</v>
      </c>
      <c r="C25" s="48">
        <v>42312201</v>
      </c>
      <c r="D25" s="48">
        <v>92167077</v>
      </c>
      <c r="E25" s="97" t="s">
        <v>63</v>
      </c>
      <c r="F25" s="48" t="s">
        <v>65</v>
      </c>
      <c r="G25" s="108" t="s">
        <v>3921</v>
      </c>
      <c r="H25" s="48" t="s">
        <v>171</v>
      </c>
      <c r="I25" s="48" t="s">
        <v>172</v>
      </c>
      <c r="J25" s="48" t="s">
        <v>110</v>
      </c>
      <c r="K25" s="48" t="s">
        <v>174</v>
      </c>
      <c r="L25" s="48" t="s">
        <v>3238</v>
      </c>
      <c r="M25" s="48" t="s">
        <v>111</v>
      </c>
      <c r="N25" s="25" t="s">
        <v>1991</v>
      </c>
      <c r="O25" s="53" t="s">
        <v>102</v>
      </c>
      <c r="P25" s="24" t="s">
        <v>3248</v>
      </c>
      <c r="Q25" s="189" t="s">
        <v>4414</v>
      </c>
      <c r="R25" s="43" t="s">
        <v>754</v>
      </c>
    </row>
    <row r="26" spans="1:18" ht="25.5" customHeight="1" x14ac:dyDescent="0.35">
      <c r="A26" s="48">
        <v>2002759</v>
      </c>
      <c r="B26" s="48" t="s">
        <v>4464</v>
      </c>
      <c r="C26" s="48">
        <v>42292904</v>
      </c>
      <c r="D26" s="48">
        <v>92170220</v>
      </c>
      <c r="E26" s="97" t="s">
        <v>66</v>
      </c>
      <c r="F26" s="48" t="s">
        <v>64</v>
      </c>
      <c r="G26" s="107" t="s">
        <v>3939</v>
      </c>
      <c r="H26" s="48" t="s">
        <v>192</v>
      </c>
      <c r="I26" s="48" t="s">
        <v>194</v>
      </c>
      <c r="J26" s="48" t="s">
        <v>110</v>
      </c>
      <c r="K26" s="48" t="s">
        <v>195</v>
      </c>
      <c r="L26" s="48" t="s">
        <v>196</v>
      </c>
      <c r="M26" s="48" t="s">
        <v>111</v>
      </c>
      <c r="N26" s="48" t="s">
        <v>1781</v>
      </c>
      <c r="O26" s="53" t="s">
        <v>103</v>
      </c>
      <c r="P26" s="21" t="s">
        <v>3248</v>
      </c>
      <c r="Q26" s="189" t="s">
        <v>4414</v>
      </c>
      <c r="R26" s="43" t="s">
        <v>754</v>
      </c>
    </row>
    <row r="27" spans="1:18" ht="23.25" customHeight="1" x14ac:dyDescent="0.35">
      <c r="A27" s="48">
        <v>2002759</v>
      </c>
      <c r="B27" s="48" t="s">
        <v>4464</v>
      </c>
      <c r="C27" s="48">
        <v>42292904</v>
      </c>
      <c r="D27" s="48">
        <v>92170220</v>
      </c>
      <c r="E27" s="97" t="s">
        <v>66</v>
      </c>
      <c r="F27" s="48" t="s">
        <v>65</v>
      </c>
      <c r="G27" s="108" t="s">
        <v>3921</v>
      </c>
      <c r="H27" s="48" t="s">
        <v>171</v>
      </c>
      <c r="I27" s="48" t="s">
        <v>391</v>
      </c>
      <c r="J27" s="48" t="s">
        <v>110</v>
      </c>
      <c r="K27" s="48" t="s">
        <v>174</v>
      </c>
      <c r="L27" s="48" t="s">
        <v>170</v>
      </c>
      <c r="M27" s="48" t="s">
        <v>111</v>
      </c>
      <c r="N27" s="25" t="s">
        <v>1991</v>
      </c>
      <c r="O27" s="53" t="s">
        <v>104</v>
      </c>
      <c r="P27" s="24" t="s">
        <v>3248</v>
      </c>
      <c r="Q27" s="189" t="s">
        <v>4414</v>
      </c>
      <c r="R27" s="43" t="s">
        <v>754</v>
      </c>
    </row>
    <row r="28" spans="1:18" ht="26" x14ac:dyDescent="0.35">
      <c r="A28" s="89">
        <v>2003018</v>
      </c>
      <c r="B28" s="89" t="s">
        <v>4465</v>
      </c>
      <c r="C28" s="89">
        <v>30111699</v>
      </c>
      <c r="D28" s="89">
        <v>92147076</v>
      </c>
      <c r="E28" s="91" t="s">
        <v>67</v>
      </c>
      <c r="F28" s="48" t="s">
        <v>68</v>
      </c>
      <c r="G28" s="46" t="s">
        <v>3943</v>
      </c>
      <c r="H28" s="48" t="s">
        <v>208</v>
      </c>
      <c r="I28" s="48" t="s">
        <v>392</v>
      </c>
      <c r="J28" s="48" t="s">
        <v>380</v>
      </c>
      <c r="K28" s="48" t="s">
        <v>209</v>
      </c>
      <c r="L28" s="48" t="s">
        <v>210</v>
      </c>
      <c r="M28" s="48" t="s">
        <v>111</v>
      </c>
      <c r="N28" s="48" t="s">
        <v>1528</v>
      </c>
      <c r="O28" s="53" t="s">
        <v>105</v>
      </c>
      <c r="P28" s="21" t="s">
        <v>3244</v>
      </c>
      <c r="Q28" s="189" t="s">
        <v>4414</v>
      </c>
      <c r="R28" s="43" t="s">
        <v>754</v>
      </c>
    </row>
    <row r="29" spans="1:18" ht="39.65" customHeight="1" x14ac:dyDescent="0.35">
      <c r="A29" s="89">
        <v>2002504</v>
      </c>
      <c r="B29" s="89" t="s">
        <v>4466</v>
      </c>
      <c r="C29" s="89">
        <v>42281603</v>
      </c>
      <c r="D29" s="89">
        <v>92143374</v>
      </c>
      <c r="E29" s="91" t="s">
        <v>69</v>
      </c>
      <c r="F29" s="48" t="s">
        <v>65</v>
      </c>
      <c r="G29" s="150" t="s">
        <v>3921</v>
      </c>
      <c r="H29" s="48" t="s">
        <v>173</v>
      </c>
      <c r="I29" s="48" t="s">
        <v>393</v>
      </c>
      <c r="J29" s="48" t="s">
        <v>110</v>
      </c>
      <c r="K29" s="48" t="s">
        <v>175</v>
      </c>
      <c r="L29" s="53" t="s">
        <v>2312</v>
      </c>
      <c r="M29" s="48" t="s">
        <v>111</v>
      </c>
      <c r="N29" s="25" t="s">
        <v>1991</v>
      </c>
      <c r="O29" s="53" t="s">
        <v>106</v>
      </c>
      <c r="P29" s="24" t="s">
        <v>3248</v>
      </c>
      <c r="Q29" s="189" t="s">
        <v>4414</v>
      </c>
      <c r="R29" s="43" t="s">
        <v>754</v>
      </c>
    </row>
    <row r="30" spans="1:18" ht="48" customHeight="1" x14ac:dyDescent="0.35">
      <c r="A30" s="89">
        <v>2002335</v>
      </c>
      <c r="B30" s="89" t="s">
        <v>4467</v>
      </c>
      <c r="C30" s="89">
        <v>51473016</v>
      </c>
      <c r="D30" s="89">
        <v>92184400</v>
      </c>
      <c r="E30" s="91" t="s">
        <v>70</v>
      </c>
      <c r="F30" s="48" t="s">
        <v>60</v>
      </c>
      <c r="G30" s="46" t="s">
        <v>3895</v>
      </c>
      <c r="H30" s="48" t="s">
        <v>71</v>
      </c>
      <c r="I30" s="48" t="s">
        <v>161</v>
      </c>
      <c r="J30" s="48" t="s">
        <v>110</v>
      </c>
      <c r="K30" s="48" t="s">
        <v>162</v>
      </c>
      <c r="L30" s="53" t="s">
        <v>3740</v>
      </c>
      <c r="M30" s="48" t="s">
        <v>111</v>
      </c>
      <c r="N30" s="106" t="s">
        <v>3738</v>
      </c>
      <c r="O30" s="53" t="s">
        <v>107</v>
      </c>
      <c r="P30" s="21" t="s">
        <v>3244</v>
      </c>
      <c r="Q30" s="189" t="s">
        <v>4414</v>
      </c>
      <c r="R30" s="43" t="s">
        <v>754</v>
      </c>
    </row>
    <row r="31" spans="1:18" ht="26" x14ac:dyDescent="0.35">
      <c r="A31" s="89">
        <v>2002335</v>
      </c>
      <c r="B31" s="89" t="s">
        <v>4467</v>
      </c>
      <c r="C31" s="89">
        <v>51473016</v>
      </c>
      <c r="D31" s="89">
        <v>92184400</v>
      </c>
      <c r="E31" s="91" t="s">
        <v>70</v>
      </c>
      <c r="F31" s="48" t="s">
        <v>71</v>
      </c>
      <c r="G31" s="46" t="s">
        <v>3892</v>
      </c>
      <c r="H31" s="48" t="s">
        <v>71</v>
      </c>
      <c r="I31" s="48" t="s">
        <v>161</v>
      </c>
      <c r="J31" s="48" t="s">
        <v>110</v>
      </c>
      <c r="K31" s="48" t="s">
        <v>162</v>
      </c>
      <c r="L31" s="48" t="s">
        <v>3739</v>
      </c>
      <c r="M31" s="48" t="s">
        <v>131</v>
      </c>
      <c r="N31" s="48" t="s">
        <v>3649</v>
      </c>
      <c r="O31" s="53" t="s">
        <v>108</v>
      </c>
      <c r="P31" s="21" t="s">
        <v>3248</v>
      </c>
      <c r="Q31" s="189" t="s">
        <v>4414</v>
      </c>
      <c r="R31" s="43" t="s">
        <v>754</v>
      </c>
    </row>
    <row r="32" spans="1:18" ht="46" customHeight="1" x14ac:dyDescent="0.35">
      <c r="A32" s="89">
        <v>2003530</v>
      </c>
      <c r="B32" s="89" t="s">
        <v>4468</v>
      </c>
      <c r="C32" s="89">
        <v>42221504</v>
      </c>
      <c r="D32" s="89">
        <v>92167180</v>
      </c>
      <c r="E32" s="91" t="s">
        <v>72</v>
      </c>
      <c r="F32" s="21" t="s">
        <v>780</v>
      </c>
      <c r="G32" s="43" t="s">
        <v>3908</v>
      </c>
      <c r="H32" s="48" t="s">
        <v>182</v>
      </c>
      <c r="I32" s="48" t="s">
        <v>394</v>
      </c>
      <c r="J32" s="48" t="s">
        <v>110</v>
      </c>
      <c r="K32" s="48" t="s">
        <v>183</v>
      </c>
      <c r="L32" s="48" t="s">
        <v>184</v>
      </c>
      <c r="M32" s="48" t="s">
        <v>131</v>
      </c>
      <c r="N32" s="53" t="s">
        <v>3254</v>
      </c>
      <c r="O32" s="53" t="s">
        <v>398</v>
      </c>
      <c r="P32" s="21" t="s">
        <v>3248</v>
      </c>
      <c r="Q32" s="189" t="s">
        <v>4414</v>
      </c>
      <c r="R32" s="43" t="s">
        <v>754</v>
      </c>
    </row>
    <row r="33" spans="1:19" ht="24.75" customHeight="1" x14ac:dyDescent="0.35">
      <c r="A33" s="111">
        <v>2000087</v>
      </c>
      <c r="B33" s="111" t="s">
        <v>4469</v>
      </c>
      <c r="C33" s="111">
        <v>42281599</v>
      </c>
      <c r="D33" s="111">
        <v>92156373</v>
      </c>
      <c r="E33" s="99" t="s">
        <v>73</v>
      </c>
      <c r="F33" s="55" t="s">
        <v>2995</v>
      </c>
      <c r="G33" s="94" t="s">
        <v>3885</v>
      </c>
      <c r="H33" s="55" t="s">
        <v>163</v>
      </c>
      <c r="I33" s="55" t="s">
        <v>215</v>
      </c>
      <c r="J33" s="55" t="s">
        <v>379</v>
      </c>
      <c r="K33" s="55" t="s">
        <v>166</v>
      </c>
      <c r="L33" s="55" t="s">
        <v>166</v>
      </c>
      <c r="M33" s="55" t="s">
        <v>111</v>
      </c>
      <c r="N33" s="265" t="s">
        <v>3981</v>
      </c>
      <c r="O33" s="52" t="s">
        <v>399</v>
      </c>
      <c r="P33" s="35" t="s">
        <v>3280</v>
      </c>
      <c r="Q33" s="189" t="s">
        <v>4414</v>
      </c>
      <c r="R33" s="43" t="s">
        <v>754</v>
      </c>
      <c r="S33" s="110" t="s">
        <v>2710</v>
      </c>
    </row>
    <row r="34" spans="1:19" ht="27" customHeight="1" x14ac:dyDescent="0.35">
      <c r="A34" s="111">
        <v>2000087</v>
      </c>
      <c r="B34" s="111" t="s">
        <v>4469</v>
      </c>
      <c r="C34" s="111">
        <v>42281599</v>
      </c>
      <c r="D34" s="111">
        <v>92156373</v>
      </c>
      <c r="E34" s="99" t="s">
        <v>73</v>
      </c>
      <c r="F34" s="70" t="s">
        <v>2264</v>
      </c>
      <c r="G34" s="119">
        <v>502140898</v>
      </c>
      <c r="H34" s="55" t="s">
        <v>163</v>
      </c>
      <c r="I34" s="55" t="s">
        <v>164</v>
      </c>
      <c r="J34" s="55" t="s">
        <v>379</v>
      </c>
      <c r="K34" s="55" t="s">
        <v>166</v>
      </c>
      <c r="L34" s="55" t="s">
        <v>166</v>
      </c>
      <c r="M34" s="55" t="s">
        <v>131</v>
      </c>
      <c r="N34" s="55" t="s">
        <v>2269</v>
      </c>
      <c r="O34" s="52" t="s">
        <v>400</v>
      </c>
      <c r="P34" s="35" t="s">
        <v>3280</v>
      </c>
      <c r="Q34" s="189" t="s">
        <v>4414</v>
      </c>
      <c r="R34" s="43" t="s">
        <v>754</v>
      </c>
      <c r="S34" s="110" t="s">
        <v>2710</v>
      </c>
    </row>
    <row r="35" spans="1:19" ht="30.75" customHeight="1" x14ac:dyDescent="0.35">
      <c r="A35" s="111">
        <v>2000088</v>
      </c>
      <c r="B35" s="111" t="s">
        <v>4470</v>
      </c>
      <c r="C35" s="111">
        <v>4228159</v>
      </c>
      <c r="D35" s="111">
        <v>992156243</v>
      </c>
      <c r="E35" s="99" t="s">
        <v>74</v>
      </c>
      <c r="F35" s="55" t="s">
        <v>2995</v>
      </c>
      <c r="G35" s="94" t="s">
        <v>3885</v>
      </c>
      <c r="H35" s="55" t="s">
        <v>163</v>
      </c>
      <c r="I35" s="55" t="s">
        <v>216</v>
      </c>
      <c r="J35" s="55" t="s">
        <v>379</v>
      </c>
      <c r="K35" s="55" t="s">
        <v>166</v>
      </c>
      <c r="L35" s="55" t="s">
        <v>166</v>
      </c>
      <c r="M35" s="55" t="s">
        <v>111</v>
      </c>
      <c r="N35" s="265" t="s">
        <v>3981</v>
      </c>
      <c r="O35" s="56" t="s">
        <v>401</v>
      </c>
      <c r="P35" s="35" t="s">
        <v>3280</v>
      </c>
      <c r="Q35" s="189" t="s">
        <v>4414</v>
      </c>
      <c r="R35" s="43" t="s">
        <v>754</v>
      </c>
      <c r="S35" s="110" t="s">
        <v>2710</v>
      </c>
    </row>
    <row r="36" spans="1:19" ht="30.75" customHeight="1" x14ac:dyDescent="0.35">
      <c r="A36" s="111">
        <v>2000088</v>
      </c>
      <c r="B36" s="111" t="s">
        <v>4470</v>
      </c>
      <c r="C36" s="111">
        <v>4228159</v>
      </c>
      <c r="D36" s="111">
        <v>992156243</v>
      </c>
      <c r="E36" s="99" t="s">
        <v>74</v>
      </c>
      <c r="F36" s="70" t="s">
        <v>2264</v>
      </c>
      <c r="G36" s="119">
        <v>502140898</v>
      </c>
      <c r="H36" s="55" t="s">
        <v>163</v>
      </c>
      <c r="I36" s="55" t="s">
        <v>395</v>
      </c>
      <c r="J36" s="55" t="s">
        <v>379</v>
      </c>
      <c r="K36" s="55" t="s">
        <v>166</v>
      </c>
      <c r="L36" s="55" t="s">
        <v>166</v>
      </c>
      <c r="M36" s="55" t="s">
        <v>131</v>
      </c>
      <c r="N36" s="55" t="s">
        <v>2269</v>
      </c>
      <c r="O36" s="52" t="s">
        <v>402</v>
      </c>
      <c r="P36" s="35" t="s">
        <v>3280</v>
      </c>
      <c r="Q36" s="189" t="s">
        <v>4414</v>
      </c>
      <c r="R36" s="43" t="s">
        <v>754</v>
      </c>
      <c r="S36" s="110" t="s">
        <v>2710</v>
      </c>
    </row>
    <row r="37" spans="1:19" ht="30.75" customHeight="1" x14ac:dyDescent="0.35">
      <c r="A37" s="258">
        <v>2000089</v>
      </c>
      <c r="B37" s="259" t="s">
        <v>4471</v>
      </c>
      <c r="C37" s="111">
        <v>42281599</v>
      </c>
      <c r="D37" s="111">
        <v>92156261</v>
      </c>
      <c r="E37" s="99" t="s">
        <v>75</v>
      </c>
      <c r="F37" s="70" t="s">
        <v>2264</v>
      </c>
      <c r="G37" s="119">
        <v>502140898</v>
      </c>
      <c r="H37" s="55" t="s">
        <v>165</v>
      </c>
      <c r="I37" s="55" t="s">
        <v>396</v>
      </c>
      <c r="J37" s="55" t="s">
        <v>379</v>
      </c>
      <c r="K37" s="55" t="s">
        <v>166</v>
      </c>
      <c r="L37" s="55" t="s">
        <v>166</v>
      </c>
      <c r="M37" s="55" t="s">
        <v>131</v>
      </c>
      <c r="N37" s="55" t="s">
        <v>2269</v>
      </c>
      <c r="O37" s="52" t="s">
        <v>403</v>
      </c>
      <c r="P37" s="35" t="s">
        <v>3280</v>
      </c>
      <c r="Q37" s="189" t="s">
        <v>4414</v>
      </c>
      <c r="R37" s="43" t="s">
        <v>754</v>
      </c>
      <c r="S37" s="110" t="s">
        <v>2710</v>
      </c>
    </row>
    <row r="38" spans="1:19" ht="23.25" customHeight="1" x14ac:dyDescent="0.35">
      <c r="A38" s="258">
        <v>2000089</v>
      </c>
      <c r="B38" s="259" t="s">
        <v>4471</v>
      </c>
      <c r="C38" s="111">
        <v>42281599</v>
      </c>
      <c r="D38" s="111">
        <v>92156261</v>
      </c>
      <c r="E38" s="99" t="s">
        <v>75</v>
      </c>
      <c r="F38" s="70" t="s">
        <v>2264</v>
      </c>
      <c r="G38" s="119">
        <v>502140898</v>
      </c>
      <c r="H38" s="55" t="s">
        <v>165</v>
      </c>
      <c r="I38" s="55" t="s">
        <v>397</v>
      </c>
      <c r="J38" s="55" t="s">
        <v>379</v>
      </c>
      <c r="K38" s="55" t="s">
        <v>166</v>
      </c>
      <c r="L38" s="55" t="s">
        <v>166</v>
      </c>
      <c r="M38" s="55" t="s">
        <v>131</v>
      </c>
      <c r="N38" s="55" t="s">
        <v>2269</v>
      </c>
      <c r="O38" s="52" t="s">
        <v>404</v>
      </c>
      <c r="P38" s="35" t="s">
        <v>3280</v>
      </c>
      <c r="Q38" s="189" t="s">
        <v>4414</v>
      </c>
      <c r="R38" s="43" t="s">
        <v>754</v>
      </c>
      <c r="S38" s="110" t="s">
        <v>2710</v>
      </c>
    </row>
    <row r="39" spans="1:19" ht="32.5" customHeight="1" x14ac:dyDescent="0.35">
      <c r="A39" s="112">
        <v>2000082</v>
      </c>
      <c r="B39" s="112" t="s">
        <v>4472</v>
      </c>
      <c r="C39" s="112">
        <v>42143901</v>
      </c>
      <c r="D39" s="112">
        <v>92143097</v>
      </c>
      <c r="E39" s="113" t="s">
        <v>76</v>
      </c>
      <c r="F39" s="48" t="s">
        <v>77</v>
      </c>
      <c r="G39" s="104" t="s">
        <v>3919</v>
      </c>
      <c r="H39" s="48" t="s">
        <v>206</v>
      </c>
      <c r="I39" s="48" t="s">
        <v>207</v>
      </c>
      <c r="J39" s="48" t="s">
        <v>119</v>
      </c>
      <c r="K39" s="48" t="s">
        <v>2511</v>
      </c>
      <c r="L39" s="60" t="s">
        <v>2512</v>
      </c>
      <c r="M39" s="48" t="s">
        <v>111</v>
      </c>
      <c r="N39" s="61" t="s">
        <v>2102</v>
      </c>
      <c r="O39" s="53" t="s">
        <v>405</v>
      </c>
      <c r="P39" s="21" t="s">
        <v>3244</v>
      </c>
      <c r="Q39" s="189" t="s">
        <v>4414</v>
      </c>
      <c r="R39" s="43" t="s">
        <v>754</v>
      </c>
    </row>
    <row r="40" spans="1:19" ht="26.25" customHeight="1" x14ac:dyDescent="0.35">
      <c r="A40" s="112">
        <v>2000082</v>
      </c>
      <c r="B40" s="112" t="s">
        <v>4472</v>
      </c>
      <c r="C40" s="112">
        <v>42143901</v>
      </c>
      <c r="D40" s="112">
        <v>92143097</v>
      </c>
      <c r="E40" s="113" t="s">
        <v>76</v>
      </c>
      <c r="F40" s="48" t="s">
        <v>54</v>
      </c>
      <c r="G40" s="46" t="s">
        <v>3883</v>
      </c>
      <c r="H40" s="48" t="s">
        <v>188</v>
      </c>
      <c r="I40" s="48" t="s">
        <v>189</v>
      </c>
      <c r="J40" s="48" t="s">
        <v>110</v>
      </c>
      <c r="K40" s="48" t="s">
        <v>190</v>
      </c>
      <c r="L40" s="60" t="s">
        <v>382</v>
      </c>
      <c r="M40" s="48" t="s">
        <v>111</v>
      </c>
      <c r="N40" s="21" t="s">
        <v>1236</v>
      </c>
      <c r="O40" s="53" t="s">
        <v>406</v>
      </c>
      <c r="P40" s="21" t="s">
        <v>3248</v>
      </c>
      <c r="Q40" s="189" t="s">
        <v>4414</v>
      </c>
      <c r="R40" s="43" t="s">
        <v>754</v>
      </c>
    </row>
    <row r="41" spans="1:19" ht="54" customHeight="1" x14ac:dyDescent="0.35">
      <c r="A41" s="25">
        <v>2000082</v>
      </c>
      <c r="B41" s="25" t="s">
        <v>4472</v>
      </c>
      <c r="C41" s="112">
        <v>42143901</v>
      </c>
      <c r="D41" s="114">
        <v>92143097</v>
      </c>
      <c r="E41" s="90" t="s">
        <v>76</v>
      </c>
      <c r="F41" s="48" t="s">
        <v>55</v>
      </c>
      <c r="G41" s="46" t="s">
        <v>3934</v>
      </c>
      <c r="H41" s="48" t="s">
        <v>197</v>
      </c>
      <c r="I41" s="48" t="s">
        <v>199</v>
      </c>
      <c r="J41" s="48" t="s">
        <v>119</v>
      </c>
      <c r="K41" s="48" t="s">
        <v>202</v>
      </c>
      <c r="L41" s="48" t="s">
        <v>3746</v>
      </c>
      <c r="M41" s="48" t="s">
        <v>111</v>
      </c>
      <c r="N41" s="102" t="s">
        <v>3271</v>
      </c>
      <c r="O41" s="53" t="s">
        <v>407</v>
      </c>
      <c r="P41" s="21" t="s">
        <v>3244</v>
      </c>
      <c r="Q41" s="189" t="s">
        <v>4414</v>
      </c>
      <c r="R41" s="43" t="s">
        <v>754</v>
      </c>
    </row>
    <row r="42" spans="1:19" ht="26" x14ac:dyDescent="0.35">
      <c r="A42" s="25">
        <v>2000083</v>
      </c>
      <c r="B42" s="25" t="s">
        <v>4473</v>
      </c>
      <c r="C42" s="25">
        <v>42143901</v>
      </c>
      <c r="D42" s="25">
        <v>92149590</v>
      </c>
      <c r="E42" s="90" t="s">
        <v>78</v>
      </c>
      <c r="F42" s="48" t="s">
        <v>79</v>
      </c>
      <c r="G42" s="46" t="s">
        <v>3906</v>
      </c>
      <c r="H42" s="48" t="s">
        <v>176</v>
      </c>
      <c r="I42" s="48">
        <v>5167</v>
      </c>
      <c r="J42" s="48" t="s">
        <v>119</v>
      </c>
      <c r="K42" s="48" t="s">
        <v>177</v>
      </c>
      <c r="L42" s="48" t="s">
        <v>3974</v>
      </c>
      <c r="M42" s="48" t="s">
        <v>111</v>
      </c>
      <c r="N42" s="61" t="s">
        <v>2076</v>
      </c>
      <c r="O42" s="53" t="s">
        <v>126</v>
      </c>
      <c r="P42" s="21" t="s">
        <v>3248</v>
      </c>
      <c r="Q42" s="189" t="s">
        <v>4414</v>
      </c>
      <c r="R42" s="43" t="s">
        <v>754</v>
      </c>
    </row>
    <row r="43" spans="1:19" ht="33" customHeight="1" x14ac:dyDescent="0.35">
      <c r="A43" s="115">
        <v>2002901</v>
      </c>
      <c r="B43" s="48" t="s">
        <v>4474</v>
      </c>
      <c r="C43" s="25">
        <v>46182209</v>
      </c>
      <c r="D43" s="25">
        <v>92189882</v>
      </c>
      <c r="E43" s="97" t="s">
        <v>217</v>
      </c>
      <c r="F43" s="48" t="s">
        <v>2033</v>
      </c>
      <c r="G43" s="46" t="s">
        <v>3911</v>
      </c>
      <c r="H43" s="48" t="s">
        <v>218</v>
      </c>
      <c r="I43" s="48" t="s">
        <v>219</v>
      </c>
      <c r="J43" s="48" t="s">
        <v>220</v>
      </c>
      <c r="K43" s="48" t="s">
        <v>166</v>
      </c>
      <c r="L43" s="48" t="s">
        <v>166</v>
      </c>
      <c r="M43" s="48" t="s">
        <v>111</v>
      </c>
      <c r="N43" s="48" t="s">
        <v>2035</v>
      </c>
      <c r="O43" s="71" t="s">
        <v>127</v>
      </c>
      <c r="P43" s="24" t="s">
        <v>3248</v>
      </c>
      <c r="Q43" s="189" t="s">
        <v>4415</v>
      </c>
      <c r="R43" s="43" t="s">
        <v>755</v>
      </c>
    </row>
    <row r="44" spans="1:19" ht="22.5" customHeight="1" x14ac:dyDescent="0.35">
      <c r="A44" s="112">
        <v>2002902</v>
      </c>
      <c r="B44" s="116" t="s">
        <v>4475</v>
      </c>
      <c r="C44" s="112">
        <v>46182209</v>
      </c>
      <c r="D44" s="112">
        <v>92189887</v>
      </c>
      <c r="E44" s="117" t="s">
        <v>221</v>
      </c>
      <c r="F44" s="48" t="s">
        <v>2033</v>
      </c>
      <c r="G44" s="46" t="s">
        <v>3911</v>
      </c>
      <c r="H44" s="48" t="s">
        <v>218</v>
      </c>
      <c r="I44" s="48" t="s">
        <v>222</v>
      </c>
      <c r="J44" s="48" t="s">
        <v>220</v>
      </c>
      <c r="K44" s="48" t="s">
        <v>166</v>
      </c>
      <c r="L44" s="48" t="s">
        <v>166</v>
      </c>
      <c r="M44" s="48" t="s">
        <v>111</v>
      </c>
      <c r="N44" s="48" t="s">
        <v>2035</v>
      </c>
      <c r="O44" s="53" t="s">
        <v>128</v>
      </c>
      <c r="P44" s="24" t="s">
        <v>3248</v>
      </c>
      <c r="Q44" s="189" t="s">
        <v>4415</v>
      </c>
      <c r="R44" s="43" t="s">
        <v>755</v>
      </c>
    </row>
    <row r="45" spans="1:19" ht="27.75" customHeight="1" x14ac:dyDescent="0.35">
      <c r="A45" s="25">
        <v>2002903</v>
      </c>
      <c r="B45" s="48" t="s">
        <v>4476</v>
      </c>
      <c r="C45" s="25">
        <v>46182209</v>
      </c>
      <c r="D45" s="25">
        <v>92189888</v>
      </c>
      <c r="E45" s="97" t="s">
        <v>223</v>
      </c>
      <c r="F45" s="48" t="s">
        <v>2033</v>
      </c>
      <c r="G45" s="46" t="s">
        <v>3911</v>
      </c>
      <c r="H45" s="48" t="s">
        <v>218</v>
      </c>
      <c r="I45" s="48" t="s">
        <v>224</v>
      </c>
      <c r="J45" s="48" t="s">
        <v>220</v>
      </c>
      <c r="K45" s="48" t="s">
        <v>166</v>
      </c>
      <c r="L45" s="48" t="s">
        <v>166</v>
      </c>
      <c r="M45" s="48" t="s">
        <v>111</v>
      </c>
      <c r="N45" s="48" t="s">
        <v>2035</v>
      </c>
      <c r="O45" s="53" t="s">
        <v>129</v>
      </c>
      <c r="P45" s="24" t="s">
        <v>3248</v>
      </c>
      <c r="Q45" s="189" t="s">
        <v>4415</v>
      </c>
      <c r="R45" s="43" t="s">
        <v>755</v>
      </c>
    </row>
    <row r="46" spans="1:19" ht="21" customHeight="1" x14ac:dyDescent="0.35">
      <c r="A46" s="48">
        <v>2002897</v>
      </c>
      <c r="B46" s="48" t="s">
        <v>4477</v>
      </c>
      <c r="C46" s="48">
        <v>42241703</v>
      </c>
      <c r="D46" s="48">
        <v>92189925</v>
      </c>
      <c r="E46" s="97" t="s">
        <v>225</v>
      </c>
      <c r="F46" s="48" t="s">
        <v>2033</v>
      </c>
      <c r="G46" s="46" t="s">
        <v>3911</v>
      </c>
      <c r="H46" s="48" t="s">
        <v>227</v>
      </c>
      <c r="I46" s="48" t="s">
        <v>228</v>
      </c>
      <c r="J46" s="48" t="s">
        <v>229</v>
      </c>
      <c r="K46" s="48" t="s">
        <v>166</v>
      </c>
      <c r="L46" s="48" t="s">
        <v>166</v>
      </c>
      <c r="M46" s="48" t="s">
        <v>111</v>
      </c>
      <c r="N46" s="48" t="s">
        <v>2035</v>
      </c>
      <c r="O46" s="53" t="s">
        <v>232</v>
      </c>
      <c r="P46" s="24" t="s">
        <v>3248</v>
      </c>
      <c r="Q46" s="189" t="s">
        <v>4415</v>
      </c>
      <c r="R46" s="43" t="s">
        <v>755</v>
      </c>
    </row>
    <row r="47" spans="1:19" ht="21.75" customHeight="1" x14ac:dyDescent="0.35">
      <c r="A47" s="48">
        <v>2002898</v>
      </c>
      <c r="B47" s="48" t="s">
        <v>4478</v>
      </c>
      <c r="C47" s="48">
        <v>42241703</v>
      </c>
      <c r="D47" s="48">
        <v>92189930</v>
      </c>
      <c r="E47" s="118" t="s">
        <v>226</v>
      </c>
      <c r="F47" s="48" t="s">
        <v>2033</v>
      </c>
      <c r="G47" s="46" t="s">
        <v>3911</v>
      </c>
      <c r="H47" s="48" t="s">
        <v>227</v>
      </c>
      <c r="I47" s="48" t="s">
        <v>228</v>
      </c>
      <c r="J47" s="48" t="s">
        <v>229</v>
      </c>
      <c r="K47" s="48" t="s">
        <v>166</v>
      </c>
      <c r="L47" s="48" t="s">
        <v>166</v>
      </c>
      <c r="M47" s="48" t="s">
        <v>111</v>
      </c>
      <c r="N47" s="48" t="s">
        <v>2035</v>
      </c>
      <c r="O47" s="53" t="s">
        <v>233</v>
      </c>
      <c r="P47" s="24" t="s">
        <v>3248</v>
      </c>
      <c r="Q47" s="189" t="s">
        <v>4415</v>
      </c>
      <c r="R47" s="43" t="s">
        <v>755</v>
      </c>
    </row>
    <row r="48" spans="1:19" ht="20.25" customHeight="1" x14ac:dyDescent="0.35">
      <c r="A48" s="48">
        <v>2002899</v>
      </c>
      <c r="B48" s="48" t="s">
        <v>4479</v>
      </c>
      <c r="C48" s="48">
        <v>42241703</v>
      </c>
      <c r="D48" s="48">
        <v>92189894</v>
      </c>
      <c r="E48" s="118" t="s">
        <v>230</v>
      </c>
      <c r="F48" s="48" t="s">
        <v>2033</v>
      </c>
      <c r="G48" s="46" t="s">
        <v>3911</v>
      </c>
      <c r="H48" s="48" t="s">
        <v>227</v>
      </c>
      <c r="I48" s="48" t="s">
        <v>228</v>
      </c>
      <c r="J48" s="48" t="s">
        <v>229</v>
      </c>
      <c r="K48" s="48" t="s">
        <v>166</v>
      </c>
      <c r="L48" s="48" t="s">
        <v>166</v>
      </c>
      <c r="M48" s="48" t="s">
        <v>111</v>
      </c>
      <c r="N48" s="48" t="s">
        <v>2035</v>
      </c>
      <c r="O48" s="53" t="s">
        <v>234</v>
      </c>
      <c r="P48" s="24" t="s">
        <v>3248</v>
      </c>
      <c r="Q48" s="189" t="s">
        <v>4415</v>
      </c>
      <c r="R48" s="43" t="s">
        <v>755</v>
      </c>
    </row>
    <row r="49" spans="1:19" ht="20.25" customHeight="1" x14ac:dyDescent="0.35">
      <c r="A49" s="48">
        <v>2002898</v>
      </c>
      <c r="B49" s="48" t="s">
        <v>4480</v>
      </c>
      <c r="C49" s="48">
        <v>42241703</v>
      </c>
      <c r="D49" s="48">
        <v>92189931</v>
      </c>
      <c r="E49" s="118" t="s">
        <v>231</v>
      </c>
      <c r="F49" s="48" t="s">
        <v>2033</v>
      </c>
      <c r="G49" s="46" t="s">
        <v>3911</v>
      </c>
      <c r="H49" s="48" t="s">
        <v>227</v>
      </c>
      <c r="I49" s="48" t="s">
        <v>228</v>
      </c>
      <c r="J49" s="48" t="s">
        <v>229</v>
      </c>
      <c r="K49" s="48" t="s">
        <v>166</v>
      </c>
      <c r="L49" s="48" t="s">
        <v>166</v>
      </c>
      <c r="M49" s="48" t="s">
        <v>111</v>
      </c>
      <c r="N49" s="48" t="s">
        <v>2035</v>
      </c>
      <c r="O49" s="53" t="s">
        <v>235</v>
      </c>
      <c r="P49" s="24" t="s">
        <v>3248</v>
      </c>
      <c r="Q49" s="189" t="s">
        <v>4415</v>
      </c>
      <c r="R49" s="43" t="s">
        <v>755</v>
      </c>
    </row>
    <row r="50" spans="1:19" ht="22.5" customHeight="1" x14ac:dyDescent="0.35">
      <c r="A50" s="48">
        <v>2003961</v>
      </c>
      <c r="B50" s="48" t="s">
        <v>4481</v>
      </c>
      <c r="C50" s="48">
        <v>42241703</v>
      </c>
      <c r="D50" s="48">
        <v>92166254</v>
      </c>
      <c r="E50" s="118" t="s">
        <v>274</v>
      </c>
      <c r="F50" s="48" t="s">
        <v>653</v>
      </c>
      <c r="G50" s="46" t="s">
        <v>3889</v>
      </c>
      <c r="H50" s="48" t="s">
        <v>275</v>
      </c>
      <c r="I50" s="48" t="s">
        <v>276</v>
      </c>
      <c r="J50" s="48" t="s">
        <v>119</v>
      </c>
      <c r="K50" s="25" t="s">
        <v>166</v>
      </c>
      <c r="L50" s="25" t="s">
        <v>166</v>
      </c>
      <c r="M50" s="48" t="s">
        <v>111</v>
      </c>
      <c r="N50" s="25" t="s">
        <v>3796</v>
      </c>
      <c r="O50" s="53" t="s">
        <v>236</v>
      </c>
      <c r="P50" s="24" t="s">
        <v>3248</v>
      </c>
      <c r="Q50" s="189" t="s">
        <v>4415</v>
      </c>
      <c r="R50" s="43" t="s">
        <v>755</v>
      </c>
    </row>
    <row r="51" spans="1:19" ht="21" customHeight="1" x14ac:dyDescent="0.35">
      <c r="A51" s="48">
        <v>2003961</v>
      </c>
      <c r="B51" s="48" t="s">
        <v>4481</v>
      </c>
      <c r="C51" s="48">
        <v>42241703</v>
      </c>
      <c r="D51" s="48">
        <v>92166254</v>
      </c>
      <c r="E51" s="118" t="s">
        <v>274</v>
      </c>
      <c r="F51" s="48" t="s">
        <v>2033</v>
      </c>
      <c r="G51" s="46" t="s">
        <v>3911</v>
      </c>
      <c r="H51" s="48" t="s">
        <v>218</v>
      </c>
      <c r="I51" s="48" t="s">
        <v>277</v>
      </c>
      <c r="J51" s="48" t="s">
        <v>220</v>
      </c>
      <c r="K51" s="48" t="s">
        <v>166</v>
      </c>
      <c r="L51" s="48" t="s">
        <v>166</v>
      </c>
      <c r="M51" s="48" t="s">
        <v>111</v>
      </c>
      <c r="N51" s="48" t="s">
        <v>2035</v>
      </c>
      <c r="O51" s="53" t="s">
        <v>237</v>
      </c>
      <c r="P51" s="24" t="s">
        <v>3248</v>
      </c>
      <c r="Q51" s="189" t="s">
        <v>4415</v>
      </c>
      <c r="R51" s="43" t="s">
        <v>755</v>
      </c>
    </row>
    <row r="52" spans="1:19" ht="21" customHeight="1" x14ac:dyDescent="0.35">
      <c r="A52" s="48">
        <v>2003962</v>
      </c>
      <c r="B52" s="48" t="s">
        <v>4482</v>
      </c>
      <c r="C52" s="48">
        <v>42241703</v>
      </c>
      <c r="D52" s="48">
        <v>92161419</v>
      </c>
      <c r="E52" s="118" t="s">
        <v>278</v>
      </c>
      <c r="F52" s="48" t="s">
        <v>653</v>
      </c>
      <c r="G52" s="46" t="s">
        <v>3890</v>
      </c>
      <c r="H52" s="48" t="s">
        <v>275</v>
      </c>
      <c r="I52" s="48" t="s">
        <v>279</v>
      </c>
      <c r="J52" s="48" t="s">
        <v>110</v>
      </c>
      <c r="K52" s="48" t="s">
        <v>166</v>
      </c>
      <c r="L52" s="48" t="s">
        <v>166</v>
      </c>
      <c r="M52" s="48" t="s">
        <v>111</v>
      </c>
      <c r="N52" s="25" t="s">
        <v>3796</v>
      </c>
      <c r="O52" s="53" t="s">
        <v>238</v>
      </c>
      <c r="P52" s="24" t="s">
        <v>3248</v>
      </c>
      <c r="Q52" s="189" t="s">
        <v>4415</v>
      </c>
      <c r="R52" s="43" t="s">
        <v>755</v>
      </c>
    </row>
    <row r="53" spans="1:19" ht="26" x14ac:dyDescent="0.35">
      <c r="A53" s="48">
        <v>2003962</v>
      </c>
      <c r="B53" s="48" t="s">
        <v>4482</v>
      </c>
      <c r="C53" s="48">
        <v>42241703</v>
      </c>
      <c r="D53" s="48">
        <v>92161419</v>
      </c>
      <c r="E53" s="118" t="s">
        <v>278</v>
      </c>
      <c r="F53" s="48" t="s">
        <v>2033</v>
      </c>
      <c r="G53" s="46" t="s">
        <v>3911</v>
      </c>
      <c r="H53" s="48" t="s">
        <v>218</v>
      </c>
      <c r="I53" s="48" t="s">
        <v>280</v>
      </c>
      <c r="J53" s="48" t="s">
        <v>220</v>
      </c>
      <c r="K53" s="48" t="s">
        <v>166</v>
      </c>
      <c r="L53" s="48" t="s">
        <v>166</v>
      </c>
      <c r="M53" s="48" t="s">
        <v>111</v>
      </c>
      <c r="N53" s="48" t="s">
        <v>2035</v>
      </c>
      <c r="O53" s="53" t="s">
        <v>239</v>
      </c>
      <c r="P53" s="24" t="s">
        <v>3248</v>
      </c>
      <c r="Q53" s="189" t="s">
        <v>4415</v>
      </c>
      <c r="R53" s="43" t="s">
        <v>755</v>
      </c>
    </row>
    <row r="54" spans="1:19" ht="24.75" customHeight="1" x14ac:dyDescent="0.35">
      <c r="A54" s="48">
        <v>2003943</v>
      </c>
      <c r="B54" s="48" t="s">
        <v>4483</v>
      </c>
      <c r="C54" s="48">
        <v>42241706</v>
      </c>
      <c r="D54" s="48">
        <v>92190073</v>
      </c>
      <c r="E54" s="118" t="s">
        <v>281</v>
      </c>
      <c r="F54" s="48" t="s">
        <v>2033</v>
      </c>
      <c r="G54" s="46" t="s">
        <v>3911</v>
      </c>
      <c r="H54" s="48" t="s">
        <v>282</v>
      </c>
      <c r="I54" s="48" t="s">
        <v>283</v>
      </c>
      <c r="J54" s="48" t="s">
        <v>284</v>
      </c>
      <c r="K54" s="48" t="s">
        <v>166</v>
      </c>
      <c r="L54" s="48" t="s">
        <v>166</v>
      </c>
      <c r="M54" s="48" t="s">
        <v>111</v>
      </c>
      <c r="N54" s="48" t="s">
        <v>2035</v>
      </c>
      <c r="O54" s="53" t="s">
        <v>240</v>
      </c>
      <c r="P54" s="24" t="s">
        <v>3248</v>
      </c>
      <c r="Q54" s="189" t="s">
        <v>4415</v>
      </c>
      <c r="R54" s="43" t="s">
        <v>755</v>
      </c>
    </row>
    <row r="55" spans="1:19" ht="21" customHeight="1" x14ac:dyDescent="0.35">
      <c r="A55" s="48">
        <v>2003944</v>
      </c>
      <c r="B55" s="48" t="s">
        <v>4484</v>
      </c>
      <c r="C55" s="48">
        <v>42241706</v>
      </c>
      <c r="D55" s="48">
        <v>92190070</v>
      </c>
      <c r="E55" s="118" t="s">
        <v>285</v>
      </c>
      <c r="F55" s="48" t="s">
        <v>2033</v>
      </c>
      <c r="G55" s="46" t="s">
        <v>3911</v>
      </c>
      <c r="H55" s="48" t="s">
        <v>282</v>
      </c>
      <c r="I55" s="48" t="s">
        <v>283</v>
      </c>
      <c r="J55" s="48" t="s">
        <v>284</v>
      </c>
      <c r="K55" s="48" t="s">
        <v>166</v>
      </c>
      <c r="L55" s="48" t="s">
        <v>166</v>
      </c>
      <c r="M55" s="48" t="s">
        <v>111</v>
      </c>
      <c r="N55" s="48" t="s">
        <v>2035</v>
      </c>
      <c r="O55" s="53" t="s">
        <v>241</v>
      </c>
      <c r="P55" s="24" t="s">
        <v>3248</v>
      </c>
      <c r="Q55" s="189" t="s">
        <v>4415</v>
      </c>
      <c r="R55" s="43" t="s">
        <v>755</v>
      </c>
    </row>
    <row r="56" spans="1:19" ht="42.75" customHeight="1" x14ac:dyDescent="0.35">
      <c r="A56" s="48">
        <v>2003163</v>
      </c>
      <c r="B56" s="48" t="s">
        <v>4485</v>
      </c>
      <c r="C56" s="48">
        <v>42181723</v>
      </c>
      <c r="D56" s="48">
        <v>92190285</v>
      </c>
      <c r="E56" s="97" t="s">
        <v>286</v>
      </c>
      <c r="F56" s="21" t="s">
        <v>2378</v>
      </c>
      <c r="G56" s="43" t="s">
        <v>3888</v>
      </c>
      <c r="H56" s="48" t="s">
        <v>287</v>
      </c>
      <c r="I56" s="48" t="s">
        <v>288</v>
      </c>
      <c r="J56" s="48" t="s">
        <v>289</v>
      </c>
      <c r="K56" s="48" t="s">
        <v>4201</v>
      </c>
      <c r="L56" s="60" t="s">
        <v>1974</v>
      </c>
      <c r="M56" s="48" t="s">
        <v>111</v>
      </c>
      <c r="N56" s="21" t="s">
        <v>2384</v>
      </c>
      <c r="O56" s="53" t="s">
        <v>242</v>
      </c>
      <c r="P56" s="24" t="s">
        <v>3248</v>
      </c>
      <c r="Q56" s="189" t="s">
        <v>4415</v>
      </c>
      <c r="R56" s="43" t="s">
        <v>755</v>
      </c>
    </row>
    <row r="57" spans="1:19" ht="43.5" customHeight="1" x14ac:dyDescent="0.35">
      <c r="A57" s="48">
        <v>2003163</v>
      </c>
      <c r="B57" s="48" t="s">
        <v>4485</v>
      </c>
      <c r="C57" s="48">
        <v>42181723</v>
      </c>
      <c r="D57" s="48">
        <v>92190285</v>
      </c>
      <c r="E57" s="97" t="s">
        <v>286</v>
      </c>
      <c r="F57" s="48" t="s">
        <v>290</v>
      </c>
      <c r="G57" s="46" t="s">
        <v>3944</v>
      </c>
      <c r="H57" s="48" t="s">
        <v>291</v>
      </c>
      <c r="I57" s="48" t="s">
        <v>292</v>
      </c>
      <c r="J57" s="48" t="s">
        <v>293</v>
      </c>
      <c r="K57" s="48" t="s">
        <v>294</v>
      </c>
      <c r="L57" s="48" t="s">
        <v>294</v>
      </c>
      <c r="M57" s="48" t="s">
        <v>111</v>
      </c>
      <c r="N57" s="53" t="s">
        <v>3265</v>
      </c>
      <c r="O57" s="53" t="s">
        <v>243</v>
      </c>
      <c r="P57" s="21" t="s">
        <v>3244</v>
      </c>
      <c r="Q57" s="189" t="s">
        <v>4415</v>
      </c>
      <c r="R57" s="43" t="s">
        <v>755</v>
      </c>
    </row>
    <row r="58" spans="1:19" ht="39" x14ac:dyDescent="0.35">
      <c r="A58" s="48">
        <v>2003163</v>
      </c>
      <c r="B58" s="48" t="s">
        <v>4485</v>
      </c>
      <c r="C58" s="48">
        <v>42181723</v>
      </c>
      <c r="D58" s="48">
        <v>92190285</v>
      </c>
      <c r="E58" s="97" t="s">
        <v>286</v>
      </c>
      <c r="F58" s="48" t="s">
        <v>295</v>
      </c>
      <c r="G58" s="46" t="s">
        <v>3905</v>
      </c>
      <c r="H58" s="48" t="s">
        <v>296</v>
      </c>
      <c r="I58" s="48" t="s">
        <v>297</v>
      </c>
      <c r="J58" s="248" t="s">
        <v>298</v>
      </c>
      <c r="K58" s="48" t="s">
        <v>294</v>
      </c>
      <c r="L58" s="48" t="s">
        <v>294</v>
      </c>
      <c r="M58" s="48" t="s">
        <v>111</v>
      </c>
      <c r="N58" s="53" t="s">
        <v>3307</v>
      </c>
      <c r="O58" s="53" t="s">
        <v>244</v>
      </c>
      <c r="P58" s="21" t="s">
        <v>3248</v>
      </c>
      <c r="Q58" s="189" t="s">
        <v>4415</v>
      </c>
      <c r="R58" s="43" t="s">
        <v>755</v>
      </c>
    </row>
    <row r="59" spans="1:19" ht="26.5" x14ac:dyDescent="0.35">
      <c r="A59" s="55">
        <v>2000006</v>
      </c>
      <c r="B59" s="55" t="s">
        <v>4486</v>
      </c>
      <c r="C59" s="48">
        <v>42311515</v>
      </c>
      <c r="D59" s="48">
        <v>92190101</v>
      </c>
      <c r="E59" s="93" t="s">
        <v>299</v>
      </c>
      <c r="F59" s="70" t="s">
        <v>2963</v>
      </c>
      <c r="G59" s="119" t="s">
        <v>3896</v>
      </c>
      <c r="H59" s="55" t="s">
        <v>300</v>
      </c>
      <c r="I59" s="55" t="s">
        <v>301</v>
      </c>
      <c r="J59" s="55" t="s">
        <v>302</v>
      </c>
      <c r="K59" s="55" t="s">
        <v>303</v>
      </c>
      <c r="L59" s="55" t="s">
        <v>304</v>
      </c>
      <c r="M59" s="55" t="s">
        <v>111</v>
      </c>
      <c r="N59" s="83" t="s">
        <v>1763</v>
      </c>
      <c r="O59" s="53" t="s">
        <v>245</v>
      </c>
      <c r="P59" s="35" t="s">
        <v>3280</v>
      </c>
      <c r="Q59" s="189" t="s">
        <v>4415</v>
      </c>
      <c r="R59" s="43" t="s">
        <v>755</v>
      </c>
      <c r="S59" s="95" t="s">
        <v>3744</v>
      </c>
    </row>
    <row r="60" spans="1:19" ht="29.25" customHeight="1" x14ac:dyDescent="0.35">
      <c r="A60" s="55">
        <v>2000007</v>
      </c>
      <c r="B60" s="55" t="s">
        <v>4487</v>
      </c>
      <c r="C60" s="48">
        <v>42311515</v>
      </c>
      <c r="D60" s="48">
        <v>92190090</v>
      </c>
      <c r="E60" s="93" t="s">
        <v>305</v>
      </c>
      <c r="F60" s="70" t="s">
        <v>2963</v>
      </c>
      <c r="G60" s="119" t="s">
        <v>3896</v>
      </c>
      <c r="H60" s="55" t="s">
        <v>300</v>
      </c>
      <c r="I60" s="55" t="s">
        <v>306</v>
      </c>
      <c r="J60" s="55" t="s">
        <v>302</v>
      </c>
      <c r="K60" s="55" t="s">
        <v>303</v>
      </c>
      <c r="L60" s="55" t="s">
        <v>304</v>
      </c>
      <c r="M60" s="55" t="s">
        <v>111</v>
      </c>
      <c r="N60" s="83" t="s">
        <v>1763</v>
      </c>
      <c r="O60" s="53" t="s">
        <v>246</v>
      </c>
      <c r="P60" s="35" t="s">
        <v>3280</v>
      </c>
      <c r="Q60" s="189" t="s">
        <v>4415</v>
      </c>
      <c r="R60" s="43" t="s">
        <v>755</v>
      </c>
      <c r="S60" s="95" t="s">
        <v>3744</v>
      </c>
    </row>
    <row r="61" spans="1:19" ht="23.25" customHeight="1" x14ac:dyDescent="0.35">
      <c r="A61" s="48">
        <v>2000008</v>
      </c>
      <c r="B61" s="48" t="s">
        <v>4488</v>
      </c>
      <c r="C61" s="48">
        <v>42311515</v>
      </c>
      <c r="D61" s="48">
        <v>92190094</v>
      </c>
      <c r="E61" s="118" t="s">
        <v>307</v>
      </c>
      <c r="F61" s="48" t="s">
        <v>71</v>
      </c>
      <c r="G61" s="46" t="s">
        <v>3892</v>
      </c>
      <c r="H61" s="48" t="s">
        <v>71</v>
      </c>
      <c r="I61" s="48" t="s">
        <v>308</v>
      </c>
      <c r="J61" s="48" t="s">
        <v>110</v>
      </c>
      <c r="K61" s="48" t="s">
        <v>309</v>
      </c>
      <c r="L61" s="61" t="s">
        <v>310</v>
      </c>
      <c r="M61" s="48" t="s">
        <v>111</v>
      </c>
      <c r="N61" s="48" t="s">
        <v>3649</v>
      </c>
      <c r="O61" s="53" t="s">
        <v>247</v>
      </c>
      <c r="P61" s="21" t="s">
        <v>3248</v>
      </c>
      <c r="Q61" s="189" t="s">
        <v>4415</v>
      </c>
      <c r="R61" s="43" t="s">
        <v>755</v>
      </c>
      <c r="S61" s="44"/>
    </row>
    <row r="62" spans="1:19" ht="26.5" x14ac:dyDescent="0.35">
      <c r="A62" s="55">
        <v>2000008</v>
      </c>
      <c r="B62" s="55" t="s">
        <v>4488</v>
      </c>
      <c r="C62" s="48">
        <v>42311515</v>
      </c>
      <c r="D62" s="48">
        <v>92190094</v>
      </c>
      <c r="E62" s="120" t="s">
        <v>307</v>
      </c>
      <c r="F62" s="70" t="s">
        <v>2963</v>
      </c>
      <c r="G62" s="119" t="s">
        <v>3896</v>
      </c>
      <c r="H62" s="55" t="s">
        <v>300</v>
      </c>
      <c r="I62" s="55" t="s">
        <v>311</v>
      </c>
      <c r="J62" s="55" t="s">
        <v>302</v>
      </c>
      <c r="K62" s="55" t="s">
        <v>303</v>
      </c>
      <c r="L62" s="55" t="s">
        <v>304</v>
      </c>
      <c r="M62" s="55" t="s">
        <v>111</v>
      </c>
      <c r="N62" s="83" t="s">
        <v>1763</v>
      </c>
      <c r="O62" s="53" t="s">
        <v>248</v>
      </c>
      <c r="P62" s="35" t="s">
        <v>3280</v>
      </c>
      <c r="Q62" s="189" t="s">
        <v>4415</v>
      </c>
      <c r="R62" s="43" t="s">
        <v>755</v>
      </c>
      <c r="S62" s="95" t="s">
        <v>3744</v>
      </c>
    </row>
    <row r="63" spans="1:19" ht="26" x14ac:dyDescent="0.35">
      <c r="A63" s="48">
        <v>2000008</v>
      </c>
      <c r="B63" s="48" t="s">
        <v>4488</v>
      </c>
      <c r="C63" s="48">
        <v>42311515</v>
      </c>
      <c r="D63" s="48">
        <v>92190094</v>
      </c>
      <c r="E63" s="118" t="s">
        <v>307</v>
      </c>
      <c r="F63" s="48" t="s">
        <v>79</v>
      </c>
      <c r="G63" s="46" t="s">
        <v>3906</v>
      </c>
      <c r="H63" s="48" t="s">
        <v>312</v>
      </c>
      <c r="I63" s="48" t="s">
        <v>313</v>
      </c>
      <c r="J63" s="48" t="s">
        <v>314</v>
      </c>
      <c r="K63" s="48" t="s">
        <v>315</v>
      </c>
      <c r="L63" s="60" t="s">
        <v>2333</v>
      </c>
      <c r="M63" s="48" t="s">
        <v>111</v>
      </c>
      <c r="N63" s="61" t="s">
        <v>2076</v>
      </c>
      <c r="O63" s="53" t="s">
        <v>249</v>
      </c>
      <c r="P63" s="21" t="s">
        <v>3248</v>
      </c>
      <c r="Q63" s="189" t="s">
        <v>4415</v>
      </c>
      <c r="R63" s="43" t="s">
        <v>755</v>
      </c>
    </row>
    <row r="64" spans="1:19" ht="30" customHeight="1" x14ac:dyDescent="0.35">
      <c r="A64" s="68">
        <v>2002956</v>
      </c>
      <c r="B64" s="68" t="s">
        <v>4489</v>
      </c>
      <c r="C64" s="68">
        <v>42295513</v>
      </c>
      <c r="D64" s="68">
        <v>92168829</v>
      </c>
      <c r="E64" s="121" t="s">
        <v>316</v>
      </c>
      <c r="F64" s="48" t="s">
        <v>60</v>
      </c>
      <c r="G64" s="46" t="s">
        <v>3895</v>
      </c>
      <c r="H64" s="48" t="s">
        <v>317</v>
      </c>
      <c r="I64" s="48" t="s">
        <v>318</v>
      </c>
      <c r="J64" s="48" t="s">
        <v>319</v>
      </c>
      <c r="K64" s="53" t="s">
        <v>2468</v>
      </c>
      <c r="L64" s="62" t="s">
        <v>2469</v>
      </c>
      <c r="M64" s="48" t="s">
        <v>111</v>
      </c>
      <c r="N64" s="106" t="s">
        <v>3738</v>
      </c>
      <c r="O64" s="53" t="s">
        <v>250</v>
      </c>
      <c r="P64" s="21" t="s">
        <v>3244</v>
      </c>
      <c r="Q64" s="189" t="s">
        <v>4415</v>
      </c>
      <c r="R64" s="43" t="s">
        <v>755</v>
      </c>
    </row>
    <row r="65" spans="1:19" ht="21.75" customHeight="1" x14ac:dyDescent="0.35">
      <c r="A65" s="68">
        <v>2003229</v>
      </c>
      <c r="B65" s="48" t="s">
        <v>4490</v>
      </c>
      <c r="C65" s="68">
        <v>42142608</v>
      </c>
      <c r="D65" s="68">
        <v>92190150</v>
      </c>
      <c r="E65" s="97" t="s">
        <v>321</v>
      </c>
      <c r="F65" s="48" t="s">
        <v>322</v>
      </c>
      <c r="G65" s="46" t="s">
        <v>3945</v>
      </c>
      <c r="H65" s="48" t="s">
        <v>323</v>
      </c>
      <c r="I65" s="48" t="s">
        <v>324</v>
      </c>
      <c r="J65" s="48" t="s">
        <v>110</v>
      </c>
      <c r="K65" s="48" t="s">
        <v>2464</v>
      </c>
      <c r="L65" s="48" t="s">
        <v>2465</v>
      </c>
      <c r="M65" s="48" t="s">
        <v>111</v>
      </c>
      <c r="N65" s="48" t="s">
        <v>3874</v>
      </c>
      <c r="O65" s="53" t="s">
        <v>251</v>
      </c>
      <c r="P65" s="21" t="s">
        <v>3248</v>
      </c>
      <c r="Q65" s="189" t="s">
        <v>4415</v>
      </c>
      <c r="R65" s="43" t="s">
        <v>755</v>
      </c>
    </row>
    <row r="66" spans="1:19" ht="19.5" customHeight="1" x14ac:dyDescent="0.35">
      <c r="A66" s="48">
        <v>2002368</v>
      </c>
      <c r="B66" s="48" t="s">
        <v>4491</v>
      </c>
      <c r="C66" s="48">
        <v>42171801</v>
      </c>
      <c r="D66" s="48">
        <v>92161439</v>
      </c>
      <c r="E66" s="118" t="s">
        <v>325</v>
      </c>
      <c r="F66" s="48" t="s">
        <v>64</v>
      </c>
      <c r="G66" s="107" t="s">
        <v>3939</v>
      </c>
      <c r="H66" s="48" t="s">
        <v>326</v>
      </c>
      <c r="I66" s="48" t="s">
        <v>327</v>
      </c>
      <c r="J66" s="48" t="s">
        <v>293</v>
      </c>
      <c r="K66" s="48" t="s">
        <v>328</v>
      </c>
      <c r="L66" s="60" t="s">
        <v>334</v>
      </c>
      <c r="M66" s="48" t="s">
        <v>111</v>
      </c>
      <c r="N66" s="48" t="s">
        <v>1781</v>
      </c>
      <c r="O66" s="53" t="s">
        <v>252</v>
      </c>
      <c r="P66" s="21" t="s">
        <v>3248</v>
      </c>
      <c r="Q66" s="189" t="s">
        <v>4415</v>
      </c>
      <c r="R66" s="43" t="s">
        <v>755</v>
      </c>
    </row>
    <row r="67" spans="1:19" ht="20.25" customHeight="1" x14ac:dyDescent="0.35">
      <c r="A67" s="48">
        <v>2002367</v>
      </c>
      <c r="B67" s="48" t="s">
        <v>4492</v>
      </c>
      <c r="C67" s="48">
        <v>42171801</v>
      </c>
      <c r="D67" s="48">
        <v>92189948</v>
      </c>
      <c r="E67" s="118" t="s">
        <v>329</v>
      </c>
      <c r="F67" s="48" t="s">
        <v>64</v>
      </c>
      <c r="G67" s="107" t="s">
        <v>3939</v>
      </c>
      <c r="H67" s="48" t="s">
        <v>326</v>
      </c>
      <c r="I67" s="48" t="s">
        <v>330</v>
      </c>
      <c r="J67" s="48" t="s">
        <v>293</v>
      </c>
      <c r="K67" s="48" t="s">
        <v>328</v>
      </c>
      <c r="L67" s="60" t="s">
        <v>335</v>
      </c>
      <c r="M67" s="48" t="s">
        <v>111</v>
      </c>
      <c r="N67" s="48" t="s">
        <v>1781</v>
      </c>
      <c r="O67" s="53" t="s">
        <v>253</v>
      </c>
      <c r="P67" s="21" t="s">
        <v>3248</v>
      </c>
      <c r="Q67" s="189" t="s">
        <v>4415</v>
      </c>
      <c r="R67" s="43" t="s">
        <v>755</v>
      </c>
    </row>
    <row r="68" spans="1:19" ht="21" customHeight="1" x14ac:dyDescent="0.35">
      <c r="A68" s="68">
        <v>2002767</v>
      </c>
      <c r="B68" s="68" t="s">
        <v>4493</v>
      </c>
      <c r="C68" s="68">
        <v>42271905</v>
      </c>
      <c r="D68" s="68">
        <v>92147077</v>
      </c>
      <c r="E68" s="121" t="s">
        <v>331</v>
      </c>
      <c r="F68" s="48" t="s">
        <v>64</v>
      </c>
      <c r="G68" s="107" t="s">
        <v>3939</v>
      </c>
      <c r="H68" s="48" t="s">
        <v>326</v>
      </c>
      <c r="I68" s="48" t="s">
        <v>332</v>
      </c>
      <c r="J68" s="48" t="s">
        <v>293</v>
      </c>
      <c r="K68" s="48" t="s">
        <v>333</v>
      </c>
      <c r="L68" s="60" t="s">
        <v>336</v>
      </c>
      <c r="M68" s="48" t="s">
        <v>111</v>
      </c>
      <c r="N68" s="48" t="s">
        <v>1781</v>
      </c>
      <c r="O68" s="53" t="s">
        <v>254</v>
      </c>
      <c r="P68" s="21" t="s">
        <v>3248</v>
      </c>
      <c r="Q68" s="189" t="s">
        <v>4415</v>
      </c>
      <c r="R68" s="43" t="s">
        <v>755</v>
      </c>
    </row>
    <row r="69" spans="1:19" ht="19.5" customHeight="1" x14ac:dyDescent="0.35">
      <c r="A69" s="48">
        <v>2002632</v>
      </c>
      <c r="B69" s="48" t="s">
        <v>4494</v>
      </c>
      <c r="C69" s="48">
        <v>42271708</v>
      </c>
      <c r="D69" s="48">
        <v>92190403</v>
      </c>
      <c r="E69" s="118" t="s">
        <v>337</v>
      </c>
      <c r="F69" s="48" t="s">
        <v>54</v>
      </c>
      <c r="G69" s="46" t="s">
        <v>3883</v>
      </c>
      <c r="H69" s="48" t="s">
        <v>338</v>
      </c>
      <c r="I69" s="48" t="s">
        <v>339</v>
      </c>
      <c r="J69" s="48" t="s">
        <v>110</v>
      </c>
      <c r="K69" s="48" t="s">
        <v>340</v>
      </c>
      <c r="L69" s="60" t="s">
        <v>3735</v>
      </c>
      <c r="M69" s="48" t="s">
        <v>111</v>
      </c>
      <c r="N69" s="21" t="s">
        <v>1236</v>
      </c>
      <c r="O69" s="53" t="s">
        <v>255</v>
      </c>
      <c r="P69" s="21" t="s">
        <v>3248</v>
      </c>
      <c r="Q69" s="189" t="s">
        <v>4415</v>
      </c>
      <c r="R69" s="43" t="s">
        <v>755</v>
      </c>
    </row>
    <row r="70" spans="1:19" ht="52" x14ac:dyDescent="0.35">
      <c r="A70" s="48">
        <v>2002420</v>
      </c>
      <c r="B70" s="48" t="s">
        <v>4495</v>
      </c>
      <c r="C70" s="48">
        <v>42271708</v>
      </c>
      <c r="D70" s="48">
        <v>92158987</v>
      </c>
      <c r="E70" s="118" t="s">
        <v>341</v>
      </c>
      <c r="F70" s="25" t="s">
        <v>1204</v>
      </c>
      <c r="G70" s="104" t="s">
        <v>3882</v>
      </c>
      <c r="H70" s="48" t="s">
        <v>342</v>
      </c>
      <c r="I70" s="48" t="s">
        <v>343</v>
      </c>
      <c r="J70" s="48" t="s">
        <v>344</v>
      </c>
      <c r="K70" s="48" t="s">
        <v>3308</v>
      </c>
      <c r="L70" s="60" t="s">
        <v>3849</v>
      </c>
      <c r="M70" s="48" t="s">
        <v>111</v>
      </c>
      <c r="N70" s="53" t="s">
        <v>3293</v>
      </c>
      <c r="O70" s="53" t="s">
        <v>256</v>
      </c>
      <c r="P70" s="24" t="s">
        <v>3248</v>
      </c>
      <c r="Q70" s="189" t="s">
        <v>4415</v>
      </c>
      <c r="R70" s="43" t="s">
        <v>755</v>
      </c>
    </row>
    <row r="71" spans="1:19" ht="21.75" customHeight="1" x14ac:dyDescent="0.35">
      <c r="A71" s="55">
        <v>2002420</v>
      </c>
      <c r="B71" s="55" t="s">
        <v>4495</v>
      </c>
      <c r="C71" s="48">
        <v>42271708</v>
      </c>
      <c r="D71" s="48">
        <v>92158987</v>
      </c>
      <c r="E71" s="120" t="s">
        <v>341</v>
      </c>
      <c r="F71" s="55" t="s">
        <v>2995</v>
      </c>
      <c r="G71" s="94" t="s">
        <v>3885</v>
      </c>
      <c r="H71" s="55" t="s">
        <v>346</v>
      </c>
      <c r="I71" s="55" t="s">
        <v>347</v>
      </c>
      <c r="J71" s="55" t="s">
        <v>348</v>
      </c>
      <c r="K71" s="55" t="s">
        <v>349</v>
      </c>
      <c r="L71" s="63">
        <v>44516</v>
      </c>
      <c r="M71" s="48" t="s">
        <v>111</v>
      </c>
      <c r="N71" s="265" t="s">
        <v>3981</v>
      </c>
      <c r="O71" s="56" t="s">
        <v>257</v>
      </c>
      <c r="P71" s="35" t="s">
        <v>3280</v>
      </c>
      <c r="Q71" s="189" t="s">
        <v>4415</v>
      </c>
      <c r="R71" s="43" t="s">
        <v>755</v>
      </c>
    </row>
    <row r="72" spans="1:19" ht="21" customHeight="1" x14ac:dyDescent="0.35">
      <c r="A72" s="48">
        <v>2002475</v>
      </c>
      <c r="B72" s="48" t="s">
        <v>4496</v>
      </c>
      <c r="C72" s="48">
        <v>42271708</v>
      </c>
      <c r="D72" s="48">
        <v>92189942</v>
      </c>
      <c r="E72" s="118" t="s">
        <v>350</v>
      </c>
      <c r="F72" s="25" t="s">
        <v>1204</v>
      </c>
      <c r="G72" s="104" t="s">
        <v>3882</v>
      </c>
      <c r="H72" s="48" t="s">
        <v>342</v>
      </c>
      <c r="I72" s="48" t="s">
        <v>351</v>
      </c>
      <c r="J72" s="48" t="s">
        <v>344</v>
      </c>
      <c r="K72" s="48" t="s">
        <v>345</v>
      </c>
      <c r="L72" s="60" t="s">
        <v>3849</v>
      </c>
      <c r="M72" s="48" t="s">
        <v>111</v>
      </c>
      <c r="N72" s="53" t="s">
        <v>3293</v>
      </c>
      <c r="O72" s="53" t="s">
        <v>258</v>
      </c>
      <c r="P72" s="24" t="s">
        <v>3248</v>
      </c>
      <c r="Q72" s="189" t="s">
        <v>4415</v>
      </c>
      <c r="R72" s="43" t="s">
        <v>755</v>
      </c>
    </row>
    <row r="73" spans="1:19" ht="21" customHeight="1" x14ac:dyDescent="0.35">
      <c r="A73" s="48">
        <v>2002475</v>
      </c>
      <c r="B73" s="55" t="s">
        <v>4496</v>
      </c>
      <c r="C73" s="48">
        <v>42271708</v>
      </c>
      <c r="D73" s="48">
        <v>92189942</v>
      </c>
      <c r="E73" s="120" t="s">
        <v>350</v>
      </c>
      <c r="F73" s="55" t="s">
        <v>2995</v>
      </c>
      <c r="G73" s="94" t="s">
        <v>3885</v>
      </c>
      <c r="H73" s="55" t="s">
        <v>346</v>
      </c>
      <c r="I73" s="55" t="s">
        <v>352</v>
      </c>
      <c r="J73" s="55" t="s">
        <v>348</v>
      </c>
      <c r="K73" s="55" t="s">
        <v>353</v>
      </c>
      <c r="L73" s="63">
        <v>44796</v>
      </c>
      <c r="M73" s="48" t="s">
        <v>111</v>
      </c>
      <c r="N73" s="265" t="s">
        <v>3981</v>
      </c>
      <c r="O73" s="56" t="s">
        <v>259</v>
      </c>
      <c r="P73" s="35" t="s">
        <v>3280</v>
      </c>
      <c r="Q73" s="189" t="s">
        <v>4415</v>
      </c>
      <c r="R73" s="43" t="s">
        <v>755</v>
      </c>
    </row>
    <row r="74" spans="1:19" ht="18.75" customHeight="1" x14ac:dyDescent="0.35">
      <c r="A74" s="68">
        <v>2002466</v>
      </c>
      <c r="B74" s="111" t="s">
        <v>4497</v>
      </c>
      <c r="C74" s="68">
        <v>42272224</v>
      </c>
      <c r="D74" s="68">
        <v>92189933</v>
      </c>
      <c r="E74" s="99" t="s">
        <v>354</v>
      </c>
      <c r="F74" s="55" t="s">
        <v>2995</v>
      </c>
      <c r="G74" s="94" t="s">
        <v>3885</v>
      </c>
      <c r="H74" s="55" t="s">
        <v>346</v>
      </c>
      <c r="I74" s="55" t="s">
        <v>355</v>
      </c>
      <c r="J74" s="55" t="s">
        <v>229</v>
      </c>
      <c r="K74" s="55" t="s">
        <v>356</v>
      </c>
      <c r="L74" s="63">
        <v>44622</v>
      </c>
      <c r="M74" s="48" t="s">
        <v>111</v>
      </c>
      <c r="N74" s="265" t="s">
        <v>3981</v>
      </c>
      <c r="O74" s="56" t="s">
        <v>260</v>
      </c>
      <c r="P74" s="35" t="s">
        <v>3280</v>
      </c>
      <c r="Q74" s="189" t="s">
        <v>4415</v>
      </c>
      <c r="R74" s="43" t="s">
        <v>755</v>
      </c>
    </row>
    <row r="75" spans="1:19" ht="18" customHeight="1" x14ac:dyDescent="0.35">
      <c r="A75" s="48">
        <v>2002524</v>
      </c>
      <c r="B75" s="55" t="s">
        <v>4498</v>
      </c>
      <c r="C75" s="48">
        <v>42271802</v>
      </c>
      <c r="D75" s="48">
        <v>92189921</v>
      </c>
      <c r="E75" s="120" t="s">
        <v>357</v>
      </c>
      <c r="F75" s="55" t="s">
        <v>2995</v>
      </c>
      <c r="G75" s="94" t="s">
        <v>3885</v>
      </c>
      <c r="H75" s="55" t="s">
        <v>346</v>
      </c>
      <c r="I75" s="55" t="s">
        <v>358</v>
      </c>
      <c r="J75" s="55" t="s">
        <v>229</v>
      </c>
      <c r="K75" s="55" t="s">
        <v>359</v>
      </c>
      <c r="L75" s="63">
        <v>44553</v>
      </c>
      <c r="M75" s="48" t="s">
        <v>111</v>
      </c>
      <c r="N75" s="265" t="s">
        <v>3981</v>
      </c>
      <c r="O75" s="56" t="s">
        <v>261</v>
      </c>
      <c r="P75" s="35" t="s">
        <v>3280</v>
      </c>
      <c r="Q75" s="189" t="s">
        <v>4415</v>
      </c>
      <c r="R75" s="43" t="s">
        <v>755</v>
      </c>
    </row>
    <row r="76" spans="1:19" ht="39" x14ac:dyDescent="0.35">
      <c r="A76" s="116">
        <v>2004340</v>
      </c>
      <c r="B76" s="116" t="s">
        <v>4499</v>
      </c>
      <c r="C76" s="68">
        <v>42272505</v>
      </c>
      <c r="D76" s="68">
        <v>92190241</v>
      </c>
      <c r="E76" s="121" t="s">
        <v>360</v>
      </c>
      <c r="F76" s="21" t="s">
        <v>2378</v>
      </c>
      <c r="G76" s="43" t="s">
        <v>3888</v>
      </c>
      <c r="H76" s="48" t="s">
        <v>361</v>
      </c>
      <c r="I76" s="48" t="s">
        <v>362</v>
      </c>
      <c r="J76" s="48" t="s">
        <v>363</v>
      </c>
      <c r="K76" s="48" t="s">
        <v>364</v>
      </c>
      <c r="L76" s="60">
        <v>45319</v>
      </c>
      <c r="M76" s="48" t="s">
        <v>111</v>
      </c>
      <c r="N76" s="21" t="s">
        <v>2384</v>
      </c>
      <c r="O76" s="53" t="s">
        <v>262</v>
      </c>
      <c r="P76" s="21" t="s">
        <v>3244</v>
      </c>
      <c r="Q76" s="189" t="s">
        <v>4415</v>
      </c>
      <c r="R76" s="43" t="s">
        <v>755</v>
      </c>
    </row>
    <row r="77" spans="1:19" ht="52" x14ac:dyDescent="0.35">
      <c r="A77" s="48">
        <v>2000166</v>
      </c>
      <c r="B77" s="48" t="s">
        <v>4500</v>
      </c>
      <c r="C77" s="123">
        <v>42231701</v>
      </c>
      <c r="D77" s="123">
        <v>92153573</v>
      </c>
      <c r="E77" s="118" t="s">
        <v>365</v>
      </c>
      <c r="F77" s="25" t="s">
        <v>1204</v>
      </c>
      <c r="G77" s="104" t="s">
        <v>3882</v>
      </c>
      <c r="H77" s="48" t="s">
        <v>342</v>
      </c>
      <c r="I77" s="48" t="s">
        <v>366</v>
      </c>
      <c r="J77" s="48" t="s">
        <v>119</v>
      </c>
      <c r="K77" s="48" t="s">
        <v>367</v>
      </c>
      <c r="L77" s="64" t="s">
        <v>3850</v>
      </c>
      <c r="M77" s="48" t="s">
        <v>111</v>
      </c>
      <c r="N77" s="48" t="s">
        <v>3293</v>
      </c>
      <c r="O77" s="53" t="s">
        <v>263</v>
      </c>
      <c r="P77" s="21" t="s">
        <v>3244</v>
      </c>
      <c r="Q77" s="189" t="s">
        <v>4415</v>
      </c>
      <c r="R77" s="43" t="s">
        <v>755</v>
      </c>
      <c r="S77" s="35" t="s">
        <v>3729</v>
      </c>
    </row>
    <row r="78" spans="1:19" ht="39" x14ac:dyDescent="0.35">
      <c r="A78" s="55">
        <v>2000166</v>
      </c>
      <c r="B78" s="55" t="s">
        <v>4500</v>
      </c>
      <c r="C78" s="48">
        <v>42231701</v>
      </c>
      <c r="D78" s="48">
        <v>92153573</v>
      </c>
      <c r="E78" s="120" t="s">
        <v>365</v>
      </c>
      <c r="F78" s="55" t="s">
        <v>662</v>
      </c>
      <c r="G78" s="94" t="s">
        <v>3942</v>
      </c>
      <c r="H78" s="55" t="s">
        <v>191</v>
      </c>
      <c r="I78" s="55" t="s">
        <v>368</v>
      </c>
      <c r="J78" s="55" t="s">
        <v>119</v>
      </c>
      <c r="K78" s="55" t="s">
        <v>369</v>
      </c>
      <c r="L78" s="55" t="s">
        <v>370</v>
      </c>
      <c r="M78" s="48" t="s">
        <v>111</v>
      </c>
      <c r="N78" s="55" t="s">
        <v>2090</v>
      </c>
      <c r="O78" s="55" t="s">
        <v>264</v>
      </c>
      <c r="P78" s="35" t="s">
        <v>3280</v>
      </c>
      <c r="Q78" s="189" t="s">
        <v>4415</v>
      </c>
      <c r="R78" s="43" t="s">
        <v>755</v>
      </c>
      <c r="S78" s="110" t="s">
        <v>3277</v>
      </c>
    </row>
    <row r="79" spans="1:19" ht="36.75" customHeight="1" x14ac:dyDescent="0.35">
      <c r="A79" s="124">
        <v>2003166</v>
      </c>
      <c r="B79" s="51" t="s">
        <v>4501</v>
      </c>
      <c r="C79" s="51">
        <v>42201708</v>
      </c>
      <c r="D79" s="51">
        <v>92190190</v>
      </c>
      <c r="E79" s="125" t="s">
        <v>371</v>
      </c>
      <c r="F79" s="51" t="s">
        <v>2378</v>
      </c>
      <c r="G79" s="126" t="s">
        <v>3888</v>
      </c>
      <c r="H79" s="51" t="s">
        <v>287</v>
      </c>
      <c r="I79" s="51" t="s">
        <v>372</v>
      </c>
      <c r="J79" s="51" t="s">
        <v>289</v>
      </c>
      <c r="K79" s="51" t="s">
        <v>373</v>
      </c>
      <c r="L79" s="65">
        <v>43600</v>
      </c>
      <c r="M79" s="51" t="s">
        <v>111</v>
      </c>
      <c r="N79" s="51" t="s">
        <v>2384</v>
      </c>
      <c r="O79" s="66" t="s">
        <v>265</v>
      </c>
      <c r="P79" s="35" t="s">
        <v>3280</v>
      </c>
      <c r="Q79" s="189" t="s">
        <v>4415</v>
      </c>
      <c r="R79" s="43" t="s">
        <v>755</v>
      </c>
      <c r="S79" s="51" t="s">
        <v>3239</v>
      </c>
    </row>
    <row r="80" spans="1:19" ht="27.75" customHeight="1" x14ac:dyDescent="0.35">
      <c r="A80" s="48">
        <v>2000120</v>
      </c>
      <c r="B80" s="48" t="s">
        <v>4502</v>
      </c>
      <c r="C80" s="48">
        <v>53102306</v>
      </c>
      <c r="D80" s="48">
        <v>92184530</v>
      </c>
      <c r="E80" s="118" t="s">
        <v>374</v>
      </c>
      <c r="F80" s="48" t="s">
        <v>54</v>
      </c>
      <c r="G80" s="46" t="s">
        <v>3883</v>
      </c>
      <c r="H80" s="48" t="s">
        <v>375</v>
      </c>
      <c r="I80" s="48" t="s">
        <v>376</v>
      </c>
      <c r="J80" s="48" t="s">
        <v>348</v>
      </c>
      <c r="K80" s="48" t="s">
        <v>1497</v>
      </c>
      <c r="L80" s="48" t="s">
        <v>1497</v>
      </c>
      <c r="M80" s="48" t="s">
        <v>111</v>
      </c>
      <c r="N80" s="21" t="s">
        <v>1236</v>
      </c>
      <c r="O80" s="53" t="s">
        <v>266</v>
      </c>
      <c r="P80" s="21" t="s">
        <v>3248</v>
      </c>
      <c r="Q80" s="189" t="s">
        <v>4415</v>
      </c>
      <c r="R80" s="43" t="s">
        <v>755</v>
      </c>
    </row>
    <row r="81" spans="1:19" ht="27" customHeight="1" x14ac:dyDescent="0.35">
      <c r="A81" s="48">
        <v>2004830</v>
      </c>
      <c r="B81" s="48" t="s">
        <v>4503</v>
      </c>
      <c r="C81" s="48">
        <v>53102306</v>
      </c>
      <c r="D81" s="48">
        <v>92180503</v>
      </c>
      <c r="E81" s="118" t="s">
        <v>377</v>
      </c>
      <c r="F81" s="48" t="s">
        <v>54</v>
      </c>
      <c r="G81" s="46" t="s">
        <v>3883</v>
      </c>
      <c r="H81" s="48" t="s">
        <v>375</v>
      </c>
      <c r="I81" s="48" t="s">
        <v>378</v>
      </c>
      <c r="J81" s="48" t="s">
        <v>348</v>
      </c>
      <c r="K81" s="48" t="s">
        <v>1497</v>
      </c>
      <c r="L81" s="48" t="s">
        <v>1497</v>
      </c>
      <c r="M81" s="48" t="s">
        <v>111</v>
      </c>
      <c r="N81" s="21" t="s">
        <v>1236</v>
      </c>
      <c r="O81" s="53" t="s">
        <v>267</v>
      </c>
      <c r="P81" s="21" t="s">
        <v>3248</v>
      </c>
      <c r="Q81" s="189" t="s">
        <v>4415</v>
      </c>
      <c r="R81" s="43" t="s">
        <v>755</v>
      </c>
    </row>
    <row r="82" spans="1:19" ht="19.5" customHeight="1" x14ac:dyDescent="0.35">
      <c r="A82" s="48">
        <v>2002420</v>
      </c>
      <c r="B82" s="48" t="s">
        <v>4495</v>
      </c>
      <c r="C82" s="48">
        <v>42271708</v>
      </c>
      <c r="D82" s="48">
        <v>92158987</v>
      </c>
      <c r="E82" s="118" t="s">
        <v>341</v>
      </c>
      <c r="F82" s="48" t="s">
        <v>54</v>
      </c>
      <c r="G82" s="46" t="s">
        <v>3883</v>
      </c>
      <c r="H82" s="48" t="s">
        <v>408</v>
      </c>
      <c r="I82" s="48" t="s">
        <v>409</v>
      </c>
      <c r="J82" s="48" t="s">
        <v>110</v>
      </c>
      <c r="K82" s="48" t="s">
        <v>340</v>
      </c>
      <c r="L82" s="48" t="s">
        <v>3735</v>
      </c>
      <c r="M82" s="48" t="s">
        <v>111</v>
      </c>
      <c r="N82" s="21" t="s">
        <v>1236</v>
      </c>
      <c r="O82" s="53" t="s">
        <v>268</v>
      </c>
      <c r="P82" s="21" t="s">
        <v>3248</v>
      </c>
      <c r="Q82" s="189" t="s">
        <v>4415</v>
      </c>
      <c r="R82" s="43" t="s">
        <v>755</v>
      </c>
    </row>
    <row r="83" spans="1:19" ht="26" x14ac:dyDescent="0.35">
      <c r="A83" s="48">
        <v>2000034</v>
      </c>
      <c r="B83" s="48" t="s">
        <v>4504</v>
      </c>
      <c r="C83" s="48">
        <v>42132203</v>
      </c>
      <c r="D83" s="48">
        <v>92156098</v>
      </c>
      <c r="E83" s="118" t="s">
        <v>411</v>
      </c>
      <c r="F83" s="48" t="s">
        <v>412</v>
      </c>
      <c r="G83" s="46" t="s">
        <v>3923</v>
      </c>
      <c r="H83" s="48" t="s">
        <v>45</v>
      </c>
      <c r="I83" s="48" t="s">
        <v>413</v>
      </c>
      <c r="J83" s="48" t="s">
        <v>414</v>
      </c>
      <c r="K83" s="48" t="s">
        <v>415</v>
      </c>
      <c r="L83" s="48" t="s">
        <v>3273</v>
      </c>
      <c r="M83" s="48" t="s">
        <v>111</v>
      </c>
      <c r="N83" s="25" t="s">
        <v>2020</v>
      </c>
      <c r="O83" s="53" t="s">
        <v>269</v>
      </c>
      <c r="P83" s="21" t="s">
        <v>3244</v>
      </c>
      <c r="Q83" s="189" t="s">
        <v>4429</v>
      </c>
      <c r="R83" t="s">
        <v>4416</v>
      </c>
    </row>
    <row r="84" spans="1:19" ht="26" x14ac:dyDescent="0.35">
      <c r="A84" s="48">
        <v>2000034</v>
      </c>
      <c r="B84" s="48" t="s">
        <v>4504</v>
      </c>
      <c r="C84" s="48">
        <v>42132203</v>
      </c>
      <c r="D84" s="48">
        <v>92156098</v>
      </c>
      <c r="E84" s="118" t="s">
        <v>411</v>
      </c>
      <c r="F84" s="48" t="s">
        <v>416</v>
      </c>
      <c r="G84" s="46" t="s">
        <v>3915</v>
      </c>
      <c r="H84" s="48" t="s">
        <v>417</v>
      </c>
      <c r="I84" s="48" t="s">
        <v>418</v>
      </c>
      <c r="J84" s="48" t="s">
        <v>419</v>
      </c>
      <c r="K84" s="54" t="s">
        <v>420</v>
      </c>
      <c r="L84" s="54" t="s">
        <v>3851</v>
      </c>
      <c r="M84" s="48" t="s">
        <v>111</v>
      </c>
      <c r="N84" s="20" t="s">
        <v>2871</v>
      </c>
      <c r="O84" s="53" t="s">
        <v>270</v>
      </c>
      <c r="P84" s="21" t="s">
        <v>3244</v>
      </c>
      <c r="Q84" s="189" t="s">
        <v>4429</v>
      </c>
      <c r="R84" t="s">
        <v>4416</v>
      </c>
      <c r="S84" s="35" t="s">
        <v>3729</v>
      </c>
    </row>
    <row r="85" spans="1:19" ht="21" customHeight="1" x14ac:dyDescent="0.35">
      <c r="A85" s="48">
        <v>2000034</v>
      </c>
      <c r="B85" s="48" t="s">
        <v>4504</v>
      </c>
      <c r="C85" s="48">
        <v>42132203</v>
      </c>
      <c r="D85" s="48">
        <v>92156098</v>
      </c>
      <c r="E85" s="118" t="s">
        <v>411</v>
      </c>
      <c r="F85" s="48" t="s">
        <v>54</v>
      </c>
      <c r="G85" s="46" t="s">
        <v>3883</v>
      </c>
      <c r="H85" s="48" t="s">
        <v>421</v>
      </c>
      <c r="I85" s="48" t="s">
        <v>422</v>
      </c>
      <c r="J85" s="48" t="s">
        <v>419</v>
      </c>
      <c r="K85" s="48" t="s">
        <v>423</v>
      </c>
      <c r="L85" s="48" t="s">
        <v>3852</v>
      </c>
      <c r="M85" s="48" t="s">
        <v>111</v>
      </c>
      <c r="N85" s="21" t="s">
        <v>1236</v>
      </c>
      <c r="O85" s="53" t="s">
        <v>271</v>
      </c>
      <c r="P85" s="21" t="s">
        <v>3248</v>
      </c>
      <c r="Q85" s="189" t="s">
        <v>4429</v>
      </c>
      <c r="R85" t="s">
        <v>4416</v>
      </c>
      <c r="S85" s="44"/>
    </row>
    <row r="86" spans="1:19" ht="18" customHeight="1" x14ac:dyDescent="0.35">
      <c r="A86" s="48">
        <v>2003509</v>
      </c>
      <c r="B86" s="48" t="s">
        <v>4505</v>
      </c>
      <c r="C86" s="48">
        <v>42132203</v>
      </c>
      <c r="D86" s="48">
        <v>92153325</v>
      </c>
      <c r="E86" s="97" t="s">
        <v>424</v>
      </c>
      <c r="F86" s="48" t="s">
        <v>412</v>
      </c>
      <c r="G86" s="46" t="s">
        <v>3923</v>
      </c>
      <c r="H86" s="48" t="s">
        <v>45</v>
      </c>
      <c r="I86" s="48" t="s">
        <v>426</v>
      </c>
      <c r="J86" s="48" t="s">
        <v>414</v>
      </c>
      <c r="K86" s="48" t="s">
        <v>415</v>
      </c>
      <c r="L86" s="53" t="s">
        <v>3273</v>
      </c>
      <c r="M86" s="48" t="s">
        <v>111</v>
      </c>
      <c r="N86" s="25" t="s">
        <v>2020</v>
      </c>
      <c r="O86" s="53" t="s">
        <v>272</v>
      </c>
      <c r="P86" s="21" t="s">
        <v>3244</v>
      </c>
      <c r="Q86" s="189" t="s">
        <v>4429</v>
      </c>
      <c r="R86" t="s">
        <v>4416</v>
      </c>
      <c r="S86" s="44"/>
    </row>
    <row r="87" spans="1:19" x14ac:dyDescent="0.35">
      <c r="A87" s="48">
        <v>2003509</v>
      </c>
      <c r="B87" s="48" t="s">
        <v>4505</v>
      </c>
      <c r="C87" s="48">
        <v>42132203</v>
      </c>
      <c r="D87" s="48">
        <v>92153325</v>
      </c>
      <c r="E87" s="97" t="s">
        <v>424</v>
      </c>
      <c r="F87" s="48" t="s">
        <v>416</v>
      </c>
      <c r="G87" s="46" t="s">
        <v>3915</v>
      </c>
      <c r="H87" s="48" t="s">
        <v>417</v>
      </c>
      <c r="I87" s="48" t="s">
        <v>427</v>
      </c>
      <c r="J87" s="48" t="s">
        <v>419</v>
      </c>
      <c r="K87" s="54" t="s">
        <v>420</v>
      </c>
      <c r="L87" s="54" t="s">
        <v>3853</v>
      </c>
      <c r="M87" s="48" t="s">
        <v>111</v>
      </c>
      <c r="N87" s="20" t="s">
        <v>2871</v>
      </c>
      <c r="O87" s="53" t="s">
        <v>273</v>
      </c>
      <c r="P87" s="21" t="s">
        <v>3244</v>
      </c>
      <c r="Q87" s="189" t="s">
        <v>4429</v>
      </c>
      <c r="R87" t="s">
        <v>4416</v>
      </c>
      <c r="S87" s="35" t="s">
        <v>3729</v>
      </c>
    </row>
    <row r="88" spans="1:19" ht="21" customHeight="1" x14ac:dyDescent="0.35">
      <c r="A88" s="68">
        <v>2003509</v>
      </c>
      <c r="B88" s="68" t="s">
        <v>4505</v>
      </c>
      <c r="C88" s="68">
        <v>42132203</v>
      </c>
      <c r="D88" s="68">
        <v>92153325</v>
      </c>
      <c r="E88" s="121" t="s">
        <v>424</v>
      </c>
      <c r="F88" s="48" t="s">
        <v>54</v>
      </c>
      <c r="G88" s="46" t="s">
        <v>3883</v>
      </c>
      <c r="H88" s="48" t="s">
        <v>421</v>
      </c>
      <c r="I88" s="48" t="s">
        <v>428</v>
      </c>
      <c r="J88" s="48" t="s">
        <v>419</v>
      </c>
      <c r="K88" s="48" t="s">
        <v>423</v>
      </c>
      <c r="L88" s="48" t="s">
        <v>3852</v>
      </c>
      <c r="M88" s="48" t="s">
        <v>111</v>
      </c>
      <c r="N88" s="21" t="s">
        <v>1236</v>
      </c>
      <c r="O88" s="53" t="s">
        <v>515</v>
      </c>
      <c r="P88" s="21" t="s">
        <v>3248</v>
      </c>
      <c r="Q88" s="189" t="s">
        <v>4429</v>
      </c>
      <c r="R88" t="s">
        <v>4416</v>
      </c>
      <c r="S88" s="44"/>
    </row>
    <row r="89" spans="1:19" ht="21" customHeight="1" x14ac:dyDescent="0.35">
      <c r="A89" s="68">
        <v>2000036</v>
      </c>
      <c r="B89" s="68" t="s">
        <v>4506</v>
      </c>
      <c r="C89" s="68">
        <v>42132205</v>
      </c>
      <c r="D89" s="68">
        <v>92142126</v>
      </c>
      <c r="E89" s="121" t="s">
        <v>429</v>
      </c>
      <c r="F89" s="48" t="s">
        <v>412</v>
      </c>
      <c r="G89" s="46" t="s">
        <v>3923</v>
      </c>
      <c r="H89" s="48" t="s">
        <v>45</v>
      </c>
      <c r="I89" s="48" t="s">
        <v>430</v>
      </c>
      <c r="J89" s="48" t="s">
        <v>414</v>
      </c>
      <c r="K89" s="48" t="s">
        <v>415</v>
      </c>
      <c r="L89" s="53" t="s">
        <v>3273</v>
      </c>
      <c r="M89" s="48" t="s">
        <v>111</v>
      </c>
      <c r="N89" s="25" t="s">
        <v>2020</v>
      </c>
      <c r="O89" s="53" t="s">
        <v>516</v>
      </c>
      <c r="P89" s="21" t="s">
        <v>3244</v>
      </c>
      <c r="Q89" s="189" t="s">
        <v>4429</v>
      </c>
      <c r="R89" t="s">
        <v>4416</v>
      </c>
      <c r="S89" s="44"/>
    </row>
    <row r="90" spans="1:19" ht="26" x14ac:dyDescent="0.35">
      <c r="A90" s="68">
        <v>2000036</v>
      </c>
      <c r="B90" s="68" t="s">
        <v>4506</v>
      </c>
      <c r="C90" s="68">
        <v>42132205</v>
      </c>
      <c r="D90" s="68">
        <v>92142126</v>
      </c>
      <c r="E90" s="121" t="s">
        <v>429</v>
      </c>
      <c r="F90" s="48" t="s">
        <v>416</v>
      </c>
      <c r="G90" s="46" t="s">
        <v>3915</v>
      </c>
      <c r="H90" s="48" t="s">
        <v>417</v>
      </c>
      <c r="I90" s="48" t="s">
        <v>431</v>
      </c>
      <c r="J90" s="48" t="s">
        <v>419</v>
      </c>
      <c r="K90" s="54" t="s">
        <v>420</v>
      </c>
      <c r="L90" s="54" t="s">
        <v>3853</v>
      </c>
      <c r="M90" s="48" t="s">
        <v>111</v>
      </c>
      <c r="N90" s="20" t="s">
        <v>2871</v>
      </c>
      <c r="O90" s="53" t="s">
        <v>517</v>
      </c>
      <c r="P90" s="21" t="s">
        <v>3244</v>
      </c>
      <c r="Q90" s="189" t="s">
        <v>4429</v>
      </c>
      <c r="R90" t="s">
        <v>4416</v>
      </c>
      <c r="S90" s="35" t="s">
        <v>3729</v>
      </c>
    </row>
    <row r="91" spans="1:19" ht="59.5" customHeight="1" x14ac:dyDescent="0.35">
      <c r="A91" s="68">
        <v>2000036</v>
      </c>
      <c r="B91" s="68" t="s">
        <v>4506</v>
      </c>
      <c r="C91" s="68">
        <v>42132205</v>
      </c>
      <c r="D91" s="68">
        <v>92142126</v>
      </c>
      <c r="E91" s="121" t="s">
        <v>429</v>
      </c>
      <c r="F91" s="48" t="s">
        <v>54</v>
      </c>
      <c r="G91" s="46" t="s">
        <v>3883</v>
      </c>
      <c r="H91" s="48" t="s">
        <v>421</v>
      </c>
      <c r="I91" s="48" t="s">
        <v>432</v>
      </c>
      <c r="J91" s="48" t="s">
        <v>419</v>
      </c>
      <c r="K91" s="48" t="s">
        <v>423</v>
      </c>
      <c r="L91" s="48" t="s">
        <v>3854</v>
      </c>
      <c r="M91" s="48" t="s">
        <v>111</v>
      </c>
      <c r="N91" s="21" t="s">
        <v>1236</v>
      </c>
      <c r="O91" s="53" t="s">
        <v>518</v>
      </c>
      <c r="P91" s="21" t="s">
        <v>3248</v>
      </c>
      <c r="Q91" s="189" t="s">
        <v>4429</v>
      </c>
      <c r="R91" t="s">
        <v>4416</v>
      </c>
    </row>
    <row r="92" spans="1:19" ht="33.65" customHeight="1" x14ac:dyDescent="0.35">
      <c r="A92" s="68">
        <v>2002603</v>
      </c>
      <c r="B92" s="68" t="s">
        <v>4507</v>
      </c>
      <c r="C92" s="68">
        <v>42132205</v>
      </c>
      <c r="D92" s="68">
        <v>92152225</v>
      </c>
      <c r="E92" s="121" t="s">
        <v>433</v>
      </c>
      <c r="F92" s="24" t="s">
        <v>2963</v>
      </c>
      <c r="G92" s="45" t="s">
        <v>3896</v>
      </c>
      <c r="H92" s="48" t="s">
        <v>425</v>
      </c>
      <c r="I92" s="48">
        <v>827056601</v>
      </c>
      <c r="J92" s="48" t="s">
        <v>434</v>
      </c>
      <c r="K92" s="48" t="s">
        <v>435</v>
      </c>
      <c r="L92" s="48" t="s">
        <v>1762</v>
      </c>
      <c r="M92" s="48" t="s">
        <v>111</v>
      </c>
      <c r="N92" s="30" t="s">
        <v>1763</v>
      </c>
      <c r="O92" s="53" t="s">
        <v>519</v>
      </c>
      <c r="P92" s="21" t="s">
        <v>3248</v>
      </c>
      <c r="Q92" s="189" t="s">
        <v>4429</v>
      </c>
      <c r="R92" t="s">
        <v>4416</v>
      </c>
    </row>
    <row r="93" spans="1:19" ht="39" customHeight="1" x14ac:dyDescent="0.35">
      <c r="A93" s="68">
        <v>2002605</v>
      </c>
      <c r="B93" s="68" t="s">
        <v>4508</v>
      </c>
      <c r="C93" s="68">
        <v>42132205</v>
      </c>
      <c r="D93" s="68">
        <v>92156339</v>
      </c>
      <c r="E93" s="121" t="s">
        <v>436</v>
      </c>
      <c r="F93" s="21" t="s">
        <v>2963</v>
      </c>
      <c r="G93" s="45" t="s">
        <v>3896</v>
      </c>
      <c r="H93" s="48" t="s">
        <v>425</v>
      </c>
      <c r="I93" s="48">
        <v>827056621</v>
      </c>
      <c r="J93" s="48" t="s">
        <v>434</v>
      </c>
      <c r="K93" s="48" t="s">
        <v>435</v>
      </c>
      <c r="L93" s="48" t="s">
        <v>3855</v>
      </c>
      <c r="M93" s="48" t="s">
        <v>111</v>
      </c>
      <c r="N93" s="57" t="s">
        <v>1763</v>
      </c>
      <c r="O93" s="53" t="s">
        <v>520</v>
      </c>
      <c r="P93" s="21" t="s">
        <v>3248</v>
      </c>
      <c r="Q93" s="189" t="s">
        <v>4429</v>
      </c>
      <c r="R93" t="s">
        <v>4416</v>
      </c>
    </row>
    <row r="94" spans="1:19" ht="39" x14ac:dyDescent="0.35">
      <c r="A94" s="68">
        <v>2002590</v>
      </c>
      <c r="B94" s="68" t="s">
        <v>4509</v>
      </c>
      <c r="C94" s="68">
        <v>42132203</v>
      </c>
      <c r="D94" s="68">
        <v>92155193</v>
      </c>
      <c r="E94" s="121" t="s">
        <v>437</v>
      </c>
      <c r="F94" s="48" t="s">
        <v>621</v>
      </c>
      <c r="G94" s="43" t="s">
        <v>3910</v>
      </c>
      <c r="H94" s="48" t="s">
        <v>438</v>
      </c>
      <c r="I94" s="48" t="s">
        <v>439</v>
      </c>
      <c r="J94" s="48" t="s">
        <v>110</v>
      </c>
      <c r="K94" s="48" t="s">
        <v>440</v>
      </c>
      <c r="L94" s="48" t="s">
        <v>3258</v>
      </c>
      <c r="M94" s="48" t="s">
        <v>111</v>
      </c>
      <c r="N94" s="257" t="s">
        <v>2863</v>
      </c>
      <c r="O94" s="53" t="s">
        <v>521</v>
      </c>
      <c r="P94" s="21" t="s">
        <v>3244</v>
      </c>
      <c r="Q94" s="189" t="s">
        <v>4429</v>
      </c>
      <c r="R94" t="s">
        <v>4416</v>
      </c>
    </row>
    <row r="95" spans="1:19" ht="26" x14ac:dyDescent="0.35">
      <c r="A95" s="68">
        <v>2002590</v>
      </c>
      <c r="B95" s="68" t="s">
        <v>4509</v>
      </c>
      <c r="C95" s="68">
        <v>42132203</v>
      </c>
      <c r="D95" s="68">
        <v>92155193</v>
      </c>
      <c r="E95" s="121" t="s">
        <v>437</v>
      </c>
      <c r="F95" s="48" t="s">
        <v>412</v>
      </c>
      <c r="G95" s="46" t="s">
        <v>3923</v>
      </c>
      <c r="H95" s="48" t="s">
        <v>45</v>
      </c>
      <c r="I95" s="48" t="s">
        <v>441</v>
      </c>
      <c r="J95" s="48" t="s">
        <v>119</v>
      </c>
      <c r="K95" s="48" t="s">
        <v>442</v>
      </c>
      <c r="L95" s="48" t="s">
        <v>3857</v>
      </c>
      <c r="M95" s="48" t="s">
        <v>111</v>
      </c>
      <c r="N95" s="25" t="s">
        <v>2020</v>
      </c>
      <c r="O95" s="53" t="s">
        <v>522</v>
      </c>
      <c r="P95" s="21" t="s">
        <v>3244</v>
      </c>
      <c r="Q95" s="189" t="s">
        <v>4429</v>
      </c>
      <c r="R95" t="s">
        <v>4416</v>
      </c>
    </row>
    <row r="96" spans="1:19" x14ac:dyDescent="0.35">
      <c r="A96" s="68">
        <v>2002590</v>
      </c>
      <c r="B96" s="68" t="s">
        <v>4509</v>
      </c>
      <c r="C96" s="68">
        <v>42132203</v>
      </c>
      <c r="D96" s="68">
        <v>92155193</v>
      </c>
      <c r="E96" s="121" t="s">
        <v>437</v>
      </c>
      <c r="F96" s="48" t="s">
        <v>416</v>
      </c>
      <c r="G96" s="46" t="s">
        <v>3915</v>
      </c>
      <c r="H96" s="48" t="s">
        <v>443</v>
      </c>
      <c r="I96" s="48" t="s">
        <v>444</v>
      </c>
      <c r="J96" s="48" t="s">
        <v>119</v>
      </c>
      <c r="K96" s="48" t="s">
        <v>445</v>
      </c>
      <c r="L96" s="48" t="s">
        <v>3856</v>
      </c>
      <c r="M96" s="48" t="s">
        <v>111</v>
      </c>
      <c r="N96" s="20" t="s">
        <v>2871</v>
      </c>
      <c r="O96" s="53" t="s">
        <v>523</v>
      </c>
      <c r="P96" s="21" t="s">
        <v>3244</v>
      </c>
      <c r="Q96" s="189" t="s">
        <v>4429</v>
      </c>
      <c r="R96" t="s">
        <v>4416</v>
      </c>
    </row>
    <row r="97" spans="1:18" ht="39" x14ac:dyDescent="0.35">
      <c r="A97" s="68">
        <v>2002594</v>
      </c>
      <c r="B97" s="68" t="s">
        <v>4510</v>
      </c>
      <c r="C97" s="68">
        <v>42132203</v>
      </c>
      <c r="D97" s="68">
        <v>92161427</v>
      </c>
      <c r="E97" s="121" t="s">
        <v>446</v>
      </c>
      <c r="F97" s="48" t="s">
        <v>621</v>
      </c>
      <c r="G97" s="43" t="s">
        <v>3910</v>
      </c>
      <c r="H97" s="48" t="s">
        <v>438</v>
      </c>
      <c r="I97" s="48" t="s">
        <v>447</v>
      </c>
      <c r="J97" s="48" t="s">
        <v>110</v>
      </c>
      <c r="K97" s="48" t="s">
        <v>440</v>
      </c>
      <c r="L97" s="48" t="s">
        <v>3258</v>
      </c>
      <c r="M97" s="48" t="s">
        <v>111</v>
      </c>
      <c r="N97" s="257" t="s">
        <v>2863</v>
      </c>
      <c r="O97" s="53" t="s">
        <v>524</v>
      </c>
      <c r="P97" s="21" t="s">
        <v>3244</v>
      </c>
      <c r="Q97" s="189" t="s">
        <v>4429</v>
      </c>
      <c r="R97" t="s">
        <v>4416</v>
      </c>
    </row>
    <row r="98" spans="1:18" ht="26" x14ac:dyDescent="0.35">
      <c r="A98" s="68">
        <v>2002594</v>
      </c>
      <c r="B98" s="68" t="s">
        <v>4510</v>
      </c>
      <c r="C98" s="68">
        <v>42132203</v>
      </c>
      <c r="D98" s="68">
        <v>92161427</v>
      </c>
      <c r="E98" s="121" t="s">
        <v>446</v>
      </c>
      <c r="F98" s="48" t="s">
        <v>412</v>
      </c>
      <c r="G98" s="46" t="s">
        <v>3923</v>
      </c>
      <c r="H98" s="48" t="s">
        <v>45</v>
      </c>
      <c r="I98" s="48" t="s">
        <v>448</v>
      </c>
      <c r="J98" s="48" t="s">
        <v>119</v>
      </c>
      <c r="K98" s="48" t="s">
        <v>442</v>
      </c>
      <c r="L98" s="48" t="s">
        <v>3857</v>
      </c>
      <c r="M98" s="48" t="s">
        <v>111</v>
      </c>
      <c r="N98" s="25" t="s">
        <v>2020</v>
      </c>
      <c r="O98" s="53" t="s">
        <v>525</v>
      </c>
      <c r="P98" s="21" t="s">
        <v>3244</v>
      </c>
      <c r="Q98" s="189" t="s">
        <v>4429</v>
      </c>
      <c r="R98" t="s">
        <v>4416</v>
      </c>
    </row>
    <row r="99" spans="1:18" x14ac:dyDescent="0.35">
      <c r="A99" s="68">
        <v>2002594</v>
      </c>
      <c r="B99" s="68" t="s">
        <v>4510</v>
      </c>
      <c r="C99" s="68">
        <v>42132203</v>
      </c>
      <c r="D99" s="68">
        <v>92161427</v>
      </c>
      <c r="E99" s="121" t="s">
        <v>446</v>
      </c>
      <c r="F99" s="48" t="s">
        <v>416</v>
      </c>
      <c r="G99" s="46" t="s">
        <v>3915</v>
      </c>
      <c r="H99" s="48" t="s">
        <v>443</v>
      </c>
      <c r="I99" s="48" t="s">
        <v>444</v>
      </c>
      <c r="J99" s="48" t="s">
        <v>119</v>
      </c>
      <c r="K99" s="48" t="s">
        <v>445</v>
      </c>
      <c r="L99" s="48" t="s">
        <v>3858</v>
      </c>
      <c r="M99" s="48" t="s">
        <v>111</v>
      </c>
      <c r="N99" s="20" t="s">
        <v>2871</v>
      </c>
      <c r="O99" s="53" t="s">
        <v>526</v>
      </c>
      <c r="P99" s="21" t="s">
        <v>3244</v>
      </c>
      <c r="Q99" s="189" t="s">
        <v>4429</v>
      </c>
      <c r="R99" t="s">
        <v>4416</v>
      </c>
    </row>
    <row r="100" spans="1:18" ht="39" x14ac:dyDescent="0.35">
      <c r="A100" s="68">
        <v>2002597</v>
      </c>
      <c r="B100" s="68" t="s">
        <v>4511</v>
      </c>
      <c r="C100" s="68">
        <v>42132203</v>
      </c>
      <c r="D100" s="68">
        <v>92156155</v>
      </c>
      <c r="E100" s="121" t="s">
        <v>449</v>
      </c>
      <c r="F100" s="48" t="s">
        <v>621</v>
      </c>
      <c r="G100" s="43" t="s">
        <v>3910</v>
      </c>
      <c r="H100" s="48" t="s">
        <v>438</v>
      </c>
      <c r="I100" s="48" t="s">
        <v>450</v>
      </c>
      <c r="J100" s="48" t="s">
        <v>110</v>
      </c>
      <c r="K100" s="48" t="s">
        <v>440</v>
      </c>
      <c r="L100" s="48" t="s">
        <v>3258</v>
      </c>
      <c r="M100" s="48" t="s">
        <v>111</v>
      </c>
      <c r="N100" s="257" t="s">
        <v>2863</v>
      </c>
      <c r="O100" s="53" t="s">
        <v>527</v>
      </c>
      <c r="P100" s="21" t="s">
        <v>3244</v>
      </c>
      <c r="Q100" s="189" t="s">
        <v>4429</v>
      </c>
      <c r="R100" t="s">
        <v>4416</v>
      </c>
    </row>
    <row r="101" spans="1:18" ht="26" x14ac:dyDescent="0.35">
      <c r="A101" s="68">
        <v>2002597</v>
      </c>
      <c r="B101" s="68" t="s">
        <v>4511</v>
      </c>
      <c r="C101" s="68">
        <v>42132203</v>
      </c>
      <c r="D101" s="68">
        <v>92156155</v>
      </c>
      <c r="E101" s="121" t="s">
        <v>449</v>
      </c>
      <c r="F101" s="48" t="s">
        <v>412</v>
      </c>
      <c r="G101" s="46" t="s">
        <v>3923</v>
      </c>
      <c r="H101" s="48" t="s">
        <v>45</v>
      </c>
      <c r="I101" s="48" t="s">
        <v>451</v>
      </c>
      <c r="J101" s="48" t="s">
        <v>119</v>
      </c>
      <c r="K101" s="48" t="s">
        <v>442</v>
      </c>
      <c r="L101" s="48" t="s">
        <v>3859</v>
      </c>
      <c r="M101" s="48" t="s">
        <v>111</v>
      </c>
      <c r="N101" s="25" t="s">
        <v>2020</v>
      </c>
      <c r="O101" s="53" t="s">
        <v>528</v>
      </c>
      <c r="P101" s="21" t="s">
        <v>3244</v>
      </c>
      <c r="Q101" s="189" t="s">
        <v>4429</v>
      </c>
      <c r="R101" t="s">
        <v>4416</v>
      </c>
    </row>
    <row r="102" spans="1:18" x14ac:dyDescent="0.35">
      <c r="A102" s="68">
        <v>2002597</v>
      </c>
      <c r="B102" s="68" t="s">
        <v>4511</v>
      </c>
      <c r="C102" s="68">
        <v>42132203</v>
      </c>
      <c r="D102" s="68">
        <v>92156155</v>
      </c>
      <c r="E102" s="121" t="s">
        <v>449</v>
      </c>
      <c r="F102" s="48" t="s">
        <v>416</v>
      </c>
      <c r="G102" s="46" t="s">
        <v>3915</v>
      </c>
      <c r="H102" s="48" t="s">
        <v>443</v>
      </c>
      <c r="I102" s="48" t="s">
        <v>444</v>
      </c>
      <c r="J102" s="48" t="s">
        <v>119</v>
      </c>
      <c r="K102" s="48" t="s">
        <v>445</v>
      </c>
      <c r="L102" s="48" t="s">
        <v>3860</v>
      </c>
      <c r="M102" s="48" t="s">
        <v>111</v>
      </c>
      <c r="N102" s="20" t="s">
        <v>2871</v>
      </c>
      <c r="O102" s="53" t="s">
        <v>529</v>
      </c>
      <c r="P102" s="21" t="s">
        <v>3244</v>
      </c>
      <c r="Q102" s="189" t="s">
        <v>4429</v>
      </c>
      <c r="R102" t="s">
        <v>4416</v>
      </c>
    </row>
    <row r="103" spans="1:18" ht="39" x14ac:dyDescent="0.35">
      <c r="A103" s="68">
        <v>2003938</v>
      </c>
      <c r="B103" s="68" t="s">
        <v>4512</v>
      </c>
      <c r="C103" s="68">
        <v>42241701</v>
      </c>
      <c r="D103" s="68">
        <v>92156138</v>
      </c>
      <c r="E103" s="121" t="s">
        <v>452</v>
      </c>
      <c r="F103" s="48" t="s">
        <v>54</v>
      </c>
      <c r="G103" s="46" t="s">
        <v>3883</v>
      </c>
      <c r="H103" s="48" t="s">
        <v>453</v>
      </c>
      <c r="I103" s="48" t="s">
        <v>454</v>
      </c>
      <c r="J103" s="48" t="s">
        <v>455</v>
      </c>
      <c r="K103" s="48" t="s">
        <v>1497</v>
      </c>
      <c r="L103" s="48" t="s">
        <v>1497</v>
      </c>
      <c r="M103" s="48" t="s">
        <v>111</v>
      </c>
      <c r="N103" s="21" t="s">
        <v>1236</v>
      </c>
      <c r="O103" s="53" t="s">
        <v>530</v>
      </c>
      <c r="P103" s="21" t="s">
        <v>3248</v>
      </c>
      <c r="Q103" s="189" t="s">
        <v>4429</v>
      </c>
      <c r="R103" t="s">
        <v>4416</v>
      </c>
    </row>
    <row r="104" spans="1:18" ht="30" customHeight="1" x14ac:dyDescent="0.35">
      <c r="A104" s="68">
        <v>2000751</v>
      </c>
      <c r="B104" s="68" t="s">
        <v>4513</v>
      </c>
      <c r="C104" s="68">
        <v>42211501</v>
      </c>
      <c r="D104" s="68">
        <v>92156157</v>
      </c>
      <c r="E104" s="121" t="s">
        <v>457</v>
      </c>
      <c r="F104" s="48" t="s">
        <v>2033</v>
      </c>
      <c r="G104" s="46" t="s">
        <v>3911</v>
      </c>
      <c r="H104" s="48" t="s">
        <v>458</v>
      </c>
      <c r="I104" s="48" t="s">
        <v>459</v>
      </c>
      <c r="J104" s="48" t="s">
        <v>110</v>
      </c>
      <c r="K104" s="48" t="s">
        <v>1497</v>
      </c>
      <c r="L104" s="48" t="s">
        <v>1497</v>
      </c>
      <c r="M104" s="48" t="s">
        <v>111</v>
      </c>
      <c r="N104" s="48" t="s">
        <v>2035</v>
      </c>
      <c r="O104" s="53" t="s">
        <v>531</v>
      </c>
      <c r="P104" s="24" t="s">
        <v>3248</v>
      </c>
      <c r="Q104" s="189" t="s">
        <v>4429</v>
      </c>
      <c r="R104" t="s">
        <v>4416</v>
      </c>
    </row>
    <row r="105" spans="1:18" ht="21" customHeight="1" x14ac:dyDescent="0.35">
      <c r="A105" s="68">
        <v>2000751</v>
      </c>
      <c r="B105" s="68" t="s">
        <v>4513</v>
      </c>
      <c r="C105" s="68">
        <v>42211501</v>
      </c>
      <c r="D105" s="68">
        <v>92156157</v>
      </c>
      <c r="E105" s="121" t="s">
        <v>457</v>
      </c>
      <c r="F105" s="48" t="s">
        <v>54</v>
      </c>
      <c r="G105" s="46" t="s">
        <v>3883</v>
      </c>
      <c r="H105" s="48" t="s">
        <v>421</v>
      </c>
      <c r="I105" s="48" t="s">
        <v>460</v>
      </c>
      <c r="J105" s="48" t="s">
        <v>119</v>
      </c>
      <c r="K105" s="48" t="s">
        <v>461</v>
      </c>
      <c r="L105" s="48" t="s">
        <v>3861</v>
      </c>
      <c r="M105" s="48" t="s">
        <v>111</v>
      </c>
      <c r="N105" s="21" t="s">
        <v>1236</v>
      </c>
      <c r="O105" s="53" t="s">
        <v>532</v>
      </c>
      <c r="P105" s="21" t="s">
        <v>3248</v>
      </c>
      <c r="Q105" s="189" t="s">
        <v>4429</v>
      </c>
      <c r="R105" t="s">
        <v>4416</v>
      </c>
    </row>
    <row r="106" spans="1:18" ht="39" x14ac:dyDescent="0.35">
      <c r="A106" s="68">
        <v>2004600</v>
      </c>
      <c r="B106" s="68" t="s">
        <v>4514</v>
      </c>
      <c r="C106" s="68">
        <v>42143902</v>
      </c>
      <c r="D106" s="68">
        <v>92154345</v>
      </c>
      <c r="E106" s="121" t="s">
        <v>462</v>
      </c>
      <c r="F106" s="21" t="s">
        <v>3636</v>
      </c>
      <c r="G106" s="43" t="s">
        <v>3918</v>
      </c>
      <c r="H106" s="48" t="s">
        <v>463</v>
      </c>
      <c r="I106" s="48" t="s">
        <v>464</v>
      </c>
      <c r="J106" s="48" t="s">
        <v>110</v>
      </c>
      <c r="K106" s="48" t="s">
        <v>465</v>
      </c>
      <c r="L106" s="67" t="s">
        <v>4189</v>
      </c>
      <c r="M106" s="48" t="s">
        <v>111</v>
      </c>
      <c r="N106" s="67" t="s">
        <v>3278</v>
      </c>
      <c r="O106" s="53" t="s">
        <v>533</v>
      </c>
      <c r="P106" s="21" t="s">
        <v>3248</v>
      </c>
      <c r="Q106" s="189" t="s">
        <v>4429</v>
      </c>
      <c r="R106" t="s">
        <v>4416</v>
      </c>
    </row>
    <row r="107" spans="1:18" ht="39" x14ac:dyDescent="0.35">
      <c r="A107" s="68">
        <v>2004600</v>
      </c>
      <c r="B107" s="68" t="s">
        <v>4514</v>
      </c>
      <c r="C107" s="68">
        <v>42143902</v>
      </c>
      <c r="D107" s="68">
        <v>92154345</v>
      </c>
      <c r="E107" s="121" t="s">
        <v>462</v>
      </c>
      <c r="F107" s="21" t="s">
        <v>3636</v>
      </c>
      <c r="G107" s="43" t="s">
        <v>3918</v>
      </c>
      <c r="H107" s="48" t="s">
        <v>463</v>
      </c>
      <c r="I107" s="48" t="s">
        <v>466</v>
      </c>
      <c r="J107" s="48" t="s">
        <v>110</v>
      </c>
      <c r="K107" s="48" t="s">
        <v>465</v>
      </c>
      <c r="L107" s="67" t="s">
        <v>4189</v>
      </c>
      <c r="M107" s="48" t="s">
        <v>111</v>
      </c>
      <c r="N107" s="67" t="s">
        <v>3278</v>
      </c>
      <c r="O107" s="53" t="s">
        <v>534</v>
      </c>
      <c r="P107" s="21" t="s">
        <v>3248</v>
      </c>
      <c r="Q107" s="189" t="s">
        <v>4429</v>
      </c>
      <c r="R107" t="s">
        <v>4416</v>
      </c>
    </row>
    <row r="108" spans="1:18" ht="26" x14ac:dyDescent="0.35">
      <c r="A108" s="68">
        <v>2004600</v>
      </c>
      <c r="B108" s="68" t="s">
        <v>4514</v>
      </c>
      <c r="C108" s="68">
        <v>42143902</v>
      </c>
      <c r="D108" s="68">
        <v>92154345</v>
      </c>
      <c r="E108" s="121" t="s">
        <v>462</v>
      </c>
      <c r="F108" s="48" t="s">
        <v>79</v>
      </c>
      <c r="G108" s="46" t="s">
        <v>3906</v>
      </c>
      <c r="H108" s="48" t="s">
        <v>467</v>
      </c>
      <c r="I108" s="48" t="s">
        <v>1717</v>
      </c>
      <c r="J108" s="48" t="s">
        <v>468</v>
      </c>
      <c r="K108" s="48" t="s">
        <v>469</v>
      </c>
      <c r="L108" s="25" t="s">
        <v>1334</v>
      </c>
      <c r="M108" s="48" t="s">
        <v>111</v>
      </c>
      <c r="N108" s="61" t="s">
        <v>2076</v>
      </c>
      <c r="O108" s="53" t="s">
        <v>535</v>
      </c>
      <c r="P108" s="21" t="s">
        <v>3248</v>
      </c>
      <c r="Q108" s="189" t="s">
        <v>4429</v>
      </c>
      <c r="R108" t="s">
        <v>4416</v>
      </c>
    </row>
    <row r="109" spans="1:18" ht="39" x14ac:dyDescent="0.35">
      <c r="A109" s="68">
        <v>2004014</v>
      </c>
      <c r="B109" s="68" t="s">
        <v>4515</v>
      </c>
      <c r="C109" s="68">
        <v>42143901</v>
      </c>
      <c r="D109" s="68">
        <v>92192577</v>
      </c>
      <c r="E109" s="121" t="s">
        <v>470</v>
      </c>
      <c r="F109" s="21" t="s">
        <v>3636</v>
      </c>
      <c r="G109" s="43" t="s">
        <v>3918</v>
      </c>
      <c r="H109" s="48" t="s">
        <v>463</v>
      </c>
      <c r="I109" s="48" t="s">
        <v>471</v>
      </c>
      <c r="J109" s="48" t="s">
        <v>110</v>
      </c>
      <c r="K109" s="48" t="s">
        <v>465</v>
      </c>
      <c r="L109" s="67" t="s">
        <v>4189</v>
      </c>
      <c r="M109" s="118" t="s">
        <v>111</v>
      </c>
      <c r="N109" s="67" t="s">
        <v>3278</v>
      </c>
      <c r="O109" s="53" t="s">
        <v>536</v>
      </c>
      <c r="P109" s="21" t="s">
        <v>3248</v>
      </c>
      <c r="Q109" s="189" t="s">
        <v>4429</v>
      </c>
      <c r="R109" t="s">
        <v>4416</v>
      </c>
    </row>
    <row r="110" spans="1:18" ht="39" x14ac:dyDescent="0.35">
      <c r="A110" s="68">
        <v>2004014</v>
      </c>
      <c r="B110" s="68" t="s">
        <v>4515</v>
      </c>
      <c r="C110" s="68">
        <v>42143901</v>
      </c>
      <c r="D110" s="68">
        <v>92192577</v>
      </c>
      <c r="E110" s="121" t="s">
        <v>470</v>
      </c>
      <c r="F110" s="21" t="s">
        <v>3636</v>
      </c>
      <c r="G110" s="43" t="s">
        <v>3918</v>
      </c>
      <c r="H110" s="48" t="s">
        <v>463</v>
      </c>
      <c r="I110" s="48" t="s">
        <v>472</v>
      </c>
      <c r="J110" s="48" t="s">
        <v>110</v>
      </c>
      <c r="K110" s="48" t="s">
        <v>465</v>
      </c>
      <c r="L110" s="67" t="s">
        <v>3871</v>
      </c>
      <c r="M110" s="118" t="s">
        <v>111</v>
      </c>
      <c r="N110" s="67" t="s">
        <v>3278</v>
      </c>
      <c r="O110" s="53" t="s">
        <v>537</v>
      </c>
      <c r="P110" s="21" t="s">
        <v>3248</v>
      </c>
      <c r="Q110" s="189" t="s">
        <v>4429</v>
      </c>
      <c r="R110" t="s">
        <v>4416</v>
      </c>
    </row>
    <row r="111" spans="1:18" ht="26" x14ac:dyDescent="0.35">
      <c r="A111" s="68">
        <v>2004014</v>
      </c>
      <c r="B111" s="68" t="s">
        <v>4515</v>
      </c>
      <c r="C111" s="68">
        <v>42143901</v>
      </c>
      <c r="D111" s="68">
        <v>92192577</v>
      </c>
      <c r="E111" s="121" t="s">
        <v>470</v>
      </c>
      <c r="F111" s="48" t="s">
        <v>79</v>
      </c>
      <c r="G111" s="46" t="s">
        <v>3906</v>
      </c>
      <c r="H111" s="48" t="s">
        <v>467</v>
      </c>
      <c r="I111" s="48" t="s">
        <v>1718</v>
      </c>
      <c r="J111" s="48" t="s">
        <v>468</v>
      </c>
      <c r="K111" s="48" t="s">
        <v>469</v>
      </c>
      <c r="L111" s="25" t="s">
        <v>1334</v>
      </c>
      <c r="M111" s="48" t="s">
        <v>111</v>
      </c>
      <c r="N111" s="61" t="s">
        <v>2076</v>
      </c>
      <c r="O111" s="53" t="s">
        <v>538</v>
      </c>
      <c r="P111" s="21" t="s">
        <v>3248</v>
      </c>
      <c r="Q111" s="189" t="s">
        <v>4429</v>
      </c>
      <c r="R111" t="s">
        <v>4416</v>
      </c>
    </row>
    <row r="112" spans="1:18" ht="39" x14ac:dyDescent="0.35">
      <c r="A112" s="68">
        <v>2000090</v>
      </c>
      <c r="B112" s="68" t="s">
        <v>4516</v>
      </c>
      <c r="C112" s="68">
        <v>42143902</v>
      </c>
      <c r="D112" s="68">
        <v>92159328</v>
      </c>
      <c r="E112" s="121" t="s">
        <v>473</v>
      </c>
      <c r="F112" s="21" t="s">
        <v>3636</v>
      </c>
      <c r="G112" s="43" t="s">
        <v>3918</v>
      </c>
      <c r="H112" s="48" t="s">
        <v>463</v>
      </c>
      <c r="I112" s="48" t="s">
        <v>474</v>
      </c>
      <c r="J112" s="48" t="s">
        <v>110</v>
      </c>
      <c r="K112" s="48" t="s">
        <v>465</v>
      </c>
      <c r="L112" s="67" t="s">
        <v>3871</v>
      </c>
      <c r="M112" s="118" t="s">
        <v>111</v>
      </c>
      <c r="N112" s="67" t="s">
        <v>3278</v>
      </c>
      <c r="O112" s="53" t="s">
        <v>539</v>
      </c>
      <c r="P112" s="21" t="s">
        <v>3248</v>
      </c>
      <c r="Q112" s="189" t="s">
        <v>4429</v>
      </c>
      <c r="R112" t="s">
        <v>4416</v>
      </c>
    </row>
    <row r="113" spans="1:18" ht="39" x14ac:dyDescent="0.35">
      <c r="A113" s="68">
        <v>2000090</v>
      </c>
      <c r="B113" s="68" t="s">
        <v>4516</v>
      </c>
      <c r="C113" s="68">
        <v>42143902</v>
      </c>
      <c r="D113" s="68">
        <v>92159328</v>
      </c>
      <c r="E113" s="121" t="s">
        <v>473</v>
      </c>
      <c r="F113" s="21" t="s">
        <v>3636</v>
      </c>
      <c r="G113" s="43" t="s">
        <v>3918</v>
      </c>
      <c r="H113" s="48" t="s">
        <v>463</v>
      </c>
      <c r="I113" s="48" t="s">
        <v>475</v>
      </c>
      <c r="J113" s="48" t="s">
        <v>110</v>
      </c>
      <c r="K113" s="48" t="s">
        <v>465</v>
      </c>
      <c r="L113" s="67" t="s">
        <v>3871</v>
      </c>
      <c r="M113" s="118" t="s">
        <v>111</v>
      </c>
      <c r="N113" s="67" t="s">
        <v>3278</v>
      </c>
      <c r="O113" s="53" t="s">
        <v>540</v>
      </c>
      <c r="P113" s="21" t="s">
        <v>3248</v>
      </c>
      <c r="Q113" s="189" t="s">
        <v>4429</v>
      </c>
      <c r="R113" t="s">
        <v>4416</v>
      </c>
    </row>
    <row r="114" spans="1:18" ht="26" x14ac:dyDescent="0.35">
      <c r="A114" s="68">
        <v>2000090</v>
      </c>
      <c r="B114" s="68" t="s">
        <v>4516</v>
      </c>
      <c r="C114" s="68">
        <v>42143902</v>
      </c>
      <c r="D114" s="68">
        <v>92159328</v>
      </c>
      <c r="E114" s="121" t="s">
        <v>473</v>
      </c>
      <c r="F114" s="48" t="s">
        <v>79</v>
      </c>
      <c r="G114" s="46" t="s">
        <v>3906</v>
      </c>
      <c r="H114" s="48" t="s">
        <v>476</v>
      </c>
      <c r="I114" s="48" t="s">
        <v>477</v>
      </c>
      <c r="J114" s="48" t="s">
        <v>468</v>
      </c>
      <c r="K114" s="48" t="s">
        <v>478</v>
      </c>
      <c r="L114" s="48" t="s">
        <v>3862</v>
      </c>
      <c r="M114" s="48" t="s">
        <v>111</v>
      </c>
      <c r="N114" s="61" t="s">
        <v>2076</v>
      </c>
      <c r="O114" s="53" t="s">
        <v>541</v>
      </c>
      <c r="P114" s="21" t="s">
        <v>3248</v>
      </c>
      <c r="Q114" s="189" t="s">
        <v>4429</v>
      </c>
      <c r="R114" t="s">
        <v>4416</v>
      </c>
    </row>
    <row r="115" spans="1:18" ht="39" x14ac:dyDescent="0.35">
      <c r="A115" s="68">
        <v>2002357</v>
      </c>
      <c r="B115" s="68" t="s">
        <v>4517</v>
      </c>
      <c r="C115" s="68">
        <v>42143901</v>
      </c>
      <c r="D115" s="68">
        <v>92192453</v>
      </c>
      <c r="E115" s="121" t="s">
        <v>479</v>
      </c>
      <c r="F115" s="21" t="s">
        <v>3636</v>
      </c>
      <c r="G115" s="43" t="s">
        <v>3918</v>
      </c>
      <c r="H115" s="48" t="s">
        <v>463</v>
      </c>
      <c r="I115" s="48" t="s">
        <v>480</v>
      </c>
      <c r="J115" s="48" t="s">
        <v>110</v>
      </c>
      <c r="K115" s="48" t="s">
        <v>465</v>
      </c>
      <c r="L115" s="67" t="s">
        <v>3871</v>
      </c>
      <c r="M115" s="118" t="s">
        <v>111</v>
      </c>
      <c r="N115" s="67" t="s">
        <v>3278</v>
      </c>
      <c r="O115" s="53" t="s">
        <v>542</v>
      </c>
      <c r="P115" s="21" t="s">
        <v>3248</v>
      </c>
      <c r="Q115" s="189" t="s">
        <v>4429</v>
      </c>
      <c r="R115" t="s">
        <v>4416</v>
      </c>
    </row>
    <row r="116" spans="1:18" ht="39" x14ac:dyDescent="0.35">
      <c r="A116" s="68">
        <v>2002357</v>
      </c>
      <c r="B116" s="68" t="s">
        <v>4517</v>
      </c>
      <c r="C116" s="68">
        <v>42143901</v>
      </c>
      <c r="D116" s="68">
        <v>92192453</v>
      </c>
      <c r="E116" s="121" t="s">
        <v>479</v>
      </c>
      <c r="F116" s="21" t="s">
        <v>3636</v>
      </c>
      <c r="G116" s="43" t="s">
        <v>3918</v>
      </c>
      <c r="H116" s="48" t="s">
        <v>463</v>
      </c>
      <c r="I116" s="48" t="s">
        <v>3235</v>
      </c>
      <c r="J116" s="48" t="s">
        <v>110</v>
      </c>
      <c r="K116" s="48" t="s">
        <v>465</v>
      </c>
      <c r="L116" s="67" t="s">
        <v>3871</v>
      </c>
      <c r="M116" s="118" t="s">
        <v>111</v>
      </c>
      <c r="N116" s="67" t="s">
        <v>3278</v>
      </c>
      <c r="O116" s="53" t="s">
        <v>543</v>
      </c>
      <c r="P116" s="21" t="s">
        <v>3248</v>
      </c>
      <c r="Q116" s="189" t="s">
        <v>4429</v>
      </c>
      <c r="R116" t="s">
        <v>4416</v>
      </c>
    </row>
    <row r="117" spans="1:18" ht="27.75" customHeight="1" x14ac:dyDescent="0.35">
      <c r="A117" s="68">
        <v>2002723</v>
      </c>
      <c r="B117" s="68" t="s">
        <v>4518</v>
      </c>
      <c r="C117" s="68">
        <v>42143901</v>
      </c>
      <c r="D117" s="68">
        <v>92171165</v>
      </c>
      <c r="E117" s="121" t="s">
        <v>481</v>
      </c>
      <c r="F117" s="21" t="s">
        <v>3636</v>
      </c>
      <c r="G117" s="43" t="s">
        <v>3918</v>
      </c>
      <c r="H117" s="48" t="s">
        <v>463</v>
      </c>
      <c r="I117" s="48" t="s">
        <v>482</v>
      </c>
      <c r="J117" s="48" t="s">
        <v>110</v>
      </c>
      <c r="K117" s="48" t="s">
        <v>465</v>
      </c>
      <c r="L117" s="67" t="s">
        <v>3871</v>
      </c>
      <c r="M117" s="118" t="s">
        <v>111</v>
      </c>
      <c r="N117" s="67" t="s">
        <v>3278</v>
      </c>
      <c r="O117" s="53" t="s">
        <v>544</v>
      </c>
      <c r="P117" s="21" t="s">
        <v>3248</v>
      </c>
      <c r="Q117" s="189" t="s">
        <v>4429</v>
      </c>
      <c r="R117" t="s">
        <v>4416</v>
      </c>
    </row>
    <row r="118" spans="1:18" ht="26.25" customHeight="1" x14ac:dyDescent="0.35">
      <c r="A118" s="68">
        <v>2002723</v>
      </c>
      <c r="B118" s="68" t="s">
        <v>4518</v>
      </c>
      <c r="C118" s="68">
        <v>42143901</v>
      </c>
      <c r="D118" s="68">
        <v>92171165</v>
      </c>
      <c r="E118" s="121" t="s">
        <v>481</v>
      </c>
      <c r="F118" s="21" t="s">
        <v>3636</v>
      </c>
      <c r="G118" s="43" t="s">
        <v>3918</v>
      </c>
      <c r="H118" s="48" t="s">
        <v>463</v>
      </c>
      <c r="I118" s="48" t="s">
        <v>483</v>
      </c>
      <c r="J118" s="48" t="s">
        <v>110</v>
      </c>
      <c r="K118" s="48" t="s">
        <v>465</v>
      </c>
      <c r="L118" s="67" t="s">
        <v>3871</v>
      </c>
      <c r="M118" s="118" t="s">
        <v>111</v>
      </c>
      <c r="N118" s="67" t="s">
        <v>3278</v>
      </c>
      <c r="O118" s="53" t="s">
        <v>545</v>
      </c>
      <c r="P118" s="21" t="s">
        <v>3248</v>
      </c>
      <c r="Q118" s="189" t="s">
        <v>4429</v>
      </c>
      <c r="R118" t="s">
        <v>4416</v>
      </c>
    </row>
    <row r="119" spans="1:18" ht="22.5" customHeight="1" x14ac:dyDescent="0.35">
      <c r="A119" s="68">
        <v>2000051</v>
      </c>
      <c r="B119" s="68" t="s">
        <v>4519</v>
      </c>
      <c r="C119" s="68">
        <v>42311545</v>
      </c>
      <c r="D119" s="68">
        <v>92156102</v>
      </c>
      <c r="E119" s="121" t="s">
        <v>484</v>
      </c>
      <c r="F119" s="48" t="s">
        <v>2261</v>
      </c>
      <c r="G119" s="107" t="s">
        <v>3917</v>
      </c>
      <c r="H119" s="48" t="s">
        <v>485</v>
      </c>
      <c r="I119" s="48" t="s">
        <v>486</v>
      </c>
      <c r="J119" s="48" t="s">
        <v>379</v>
      </c>
      <c r="K119" s="48" t="s">
        <v>487</v>
      </c>
      <c r="L119" s="21" t="s">
        <v>1528</v>
      </c>
      <c r="M119" s="48" t="s">
        <v>488</v>
      </c>
      <c r="N119" s="21" t="s">
        <v>2263</v>
      </c>
      <c r="O119" s="53" t="s">
        <v>546</v>
      </c>
      <c r="P119" s="21" t="s">
        <v>3244</v>
      </c>
      <c r="Q119" s="189" t="s">
        <v>4429</v>
      </c>
      <c r="R119" t="s">
        <v>4416</v>
      </c>
    </row>
    <row r="120" spans="1:18" ht="21.75" customHeight="1" x14ac:dyDescent="0.35">
      <c r="A120" s="68">
        <v>2000053</v>
      </c>
      <c r="B120" s="68" t="s">
        <v>4520</v>
      </c>
      <c r="C120" s="68">
        <v>42311511</v>
      </c>
      <c r="D120" s="68">
        <v>92152910</v>
      </c>
      <c r="E120" s="121" t="s">
        <v>489</v>
      </c>
      <c r="F120" s="48" t="s">
        <v>2261</v>
      </c>
      <c r="G120" s="107" t="s">
        <v>3917</v>
      </c>
      <c r="H120" s="48" t="s">
        <v>485</v>
      </c>
      <c r="I120" s="48" t="s">
        <v>490</v>
      </c>
      <c r="J120" s="48" t="s">
        <v>379</v>
      </c>
      <c r="K120" s="48" t="s">
        <v>487</v>
      </c>
      <c r="L120" s="21" t="s">
        <v>1528</v>
      </c>
      <c r="M120" s="48" t="s">
        <v>488</v>
      </c>
      <c r="N120" s="21" t="s">
        <v>2263</v>
      </c>
      <c r="O120" s="53" t="s">
        <v>547</v>
      </c>
      <c r="P120" s="21" t="s">
        <v>3244</v>
      </c>
      <c r="Q120" s="189" t="s">
        <v>4429</v>
      </c>
      <c r="R120" t="s">
        <v>4416</v>
      </c>
    </row>
    <row r="121" spans="1:18" ht="27" customHeight="1" x14ac:dyDescent="0.35">
      <c r="A121" s="68">
        <v>2002798</v>
      </c>
      <c r="B121" s="68" t="s">
        <v>4521</v>
      </c>
      <c r="C121" s="68">
        <v>42311545</v>
      </c>
      <c r="D121" s="68">
        <v>92192448</v>
      </c>
      <c r="E121" s="121" t="s">
        <v>491</v>
      </c>
      <c r="F121" s="48" t="s">
        <v>492</v>
      </c>
      <c r="G121" s="44" t="s">
        <v>3898</v>
      </c>
      <c r="H121" s="118" t="s">
        <v>493</v>
      </c>
      <c r="I121" s="48" t="s">
        <v>494</v>
      </c>
      <c r="J121" s="48" t="s">
        <v>110</v>
      </c>
      <c r="K121" s="48" t="s">
        <v>495</v>
      </c>
      <c r="L121" s="61" t="s">
        <v>3863</v>
      </c>
      <c r="M121" s="48" t="s">
        <v>111</v>
      </c>
      <c r="N121" s="102" t="s">
        <v>3270</v>
      </c>
      <c r="O121" s="53" t="s">
        <v>548</v>
      </c>
      <c r="P121" s="21" t="s">
        <v>3244</v>
      </c>
      <c r="Q121" s="189" t="s">
        <v>4429</v>
      </c>
      <c r="R121" t="s">
        <v>4416</v>
      </c>
    </row>
    <row r="122" spans="1:18" ht="25.5" customHeight="1" x14ac:dyDescent="0.35">
      <c r="A122" s="68">
        <v>2004163</v>
      </c>
      <c r="B122" s="68" t="s">
        <v>4522</v>
      </c>
      <c r="C122" s="68">
        <v>42295104</v>
      </c>
      <c r="D122" s="68">
        <v>92192523</v>
      </c>
      <c r="E122" s="121" t="s">
        <v>496</v>
      </c>
      <c r="F122" s="48" t="s">
        <v>64</v>
      </c>
      <c r="G122" s="107" t="s">
        <v>3939</v>
      </c>
      <c r="H122" s="48" t="s">
        <v>192</v>
      </c>
      <c r="I122" s="48" t="s">
        <v>497</v>
      </c>
      <c r="J122" s="118" t="s">
        <v>110</v>
      </c>
      <c r="K122" s="48" t="s">
        <v>498</v>
      </c>
      <c r="L122" s="48" t="s">
        <v>3864</v>
      </c>
      <c r="M122" s="48" t="s">
        <v>111</v>
      </c>
      <c r="N122" s="48" t="s">
        <v>1781</v>
      </c>
      <c r="O122" s="53" t="s">
        <v>549</v>
      </c>
      <c r="P122" s="21" t="s">
        <v>3248</v>
      </c>
      <c r="Q122" s="189" t="s">
        <v>4429</v>
      </c>
      <c r="R122" t="s">
        <v>4416</v>
      </c>
    </row>
    <row r="123" spans="1:18" ht="24" customHeight="1" x14ac:dyDescent="0.35">
      <c r="A123" s="68">
        <v>2004164</v>
      </c>
      <c r="B123" s="68" t="s">
        <v>4523</v>
      </c>
      <c r="C123" s="68">
        <v>42295143</v>
      </c>
      <c r="D123" s="68">
        <v>92192521</v>
      </c>
      <c r="E123" s="121" t="s">
        <v>499</v>
      </c>
      <c r="F123" s="48" t="s">
        <v>64</v>
      </c>
      <c r="G123" s="107" t="s">
        <v>3939</v>
      </c>
      <c r="H123" s="48" t="s">
        <v>192</v>
      </c>
      <c r="I123" s="48" t="s">
        <v>500</v>
      </c>
      <c r="J123" s="118" t="s">
        <v>110</v>
      </c>
      <c r="K123" s="48" t="s">
        <v>498</v>
      </c>
      <c r="L123" s="48" t="s">
        <v>3865</v>
      </c>
      <c r="M123" s="48" t="s">
        <v>111</v>
      </c>
      <c r="N123" s="48" t="s">
        <v>1781</v>
      </c>
      <c r="O123" s="53" t="s">
        <v>550</v>
      </c>
      <c r="P123" s="21" t="s">
        <v>3248</v>
      </c>
      <c r="Q123" s="189" t="s">
        <v>4429</v>
      </c>
      <c r="R123" t="s">
        <v>4416</v>
      </c>
    </row>
    <row r="124" spans="1:18" ht="21.75" customHeight="1" x14ac:dyDescent="0.35">
      <c r="A124" s="68">
        <v>2004790</v>
      </c>
      <c r="B124" s="68" t="s">
        <v>4524</v>
      </c>
      <c r="C124" s="68">
        <v>42181599</v>
      </c>
      <c r="D124" s="68">
        <v>92196307</v>
      </c>
      <c r="E124" s="121" t="s">
        <v>501</v>
      </c>
      <c r="F124" s="48" t="s">
        <v>412</v>
      </c>
      <c r="G124" s="46" t="s">
        <v>3923</v>
      </c>
      <c r="H124" s="48" t="s">
        <v>45</v>
      </c>
      <c r="I124" s="48" t="s">
        <v>502</v>
      </c>
      <c r="J124" s="48" t="s">
        <v>110</v>
      </c>
      <c r="K124" s="48" t="s">
        <v>503</v>
      </c>
      <c r="L124" s="48" t="s">
        <v>3741</v>
      </c>
      <c r="M124" s="48" t="s">
        <v>111</v>
      </c>
      <c r="N124" s="25" t="s">
        <v>2020</v>
      </c>
      <c r="O124" s="53" t="s">
        <v>551</v>
      </c>
      <c r="P124" s="21" t="s">
        <v>3244</v>
      </c>
      <c r="Q124" s="189" t="s">
        <v>4429</v>
      </c>
      <c r="R124" t="s">
        <v>4416</v>
      </c>
    </row>
    <row r="125" spans="1:18" ht="26.25" customHeight="1" x14ac:dyDescent="0.35">
      <c r="A125" s="68">
        <v>2000941</v>
      </c>
      <c r="B125" s="68" t="s">
        <v>4525</v>
      </c>
      <c r="C125" s="68">
        <v>42281808</v>
      </c>
      <c r="D125" s="68">
        <v>92156194</v>
      </c>
      <c r="E125" s="121" t="s">
        <v>504</v>
      </c>
      <c r="F125" s="25" t="s">
        <v>3211</v>
      </c>
      <c r="G125" s="104" t="s">
        <v>3925</v>
      </c>
      <c r="H125" s="25" t="s">
        <v>3211</v>
      </c>
      <c r="I125" s="48" t="s">
        <v>505</v>
      </c>
      <c r="J125" s="48" t="s">
        <v>348</v>
      </c>
      <c r="K125" s="48" t="s">
        <v>1497</v>
      </c>
      <c r="L125" s="48" t="s">
        <v>1497</v>
      </c>
      <c r="M125" s="48" t="s">
        <v>111</v>
      </c>
      <c r="N125" s="25" t="s">
        <v>2030</v>
      </c>
      <c r="O125" s="53" t="s">
        <v>552</v>
      </c>
      <c r="P125" s="21" t="s">
        <v>3244</v>
      </c>
      <c r="Q125" s="189" t="s">
        <v>4429</v>
      </c>
      <c r="R125" t="s">
        <v>4416</v>
      </c>
    </row>
    <row r="126" spans="1:18" ht="21" customHeight="1" x14ac:dyDescent="0.35">
      <c r="A126" s="68">
        <v>2000941</v>
      </c>
      <c r="B126" s="68" t="s">
        <v>4525</v>
      </c>
      <c r="C126" s="68">
        <v>42281808</v>
      </c>
      <c r="D126" s="68">
        <v>92156194</v>
      </c>
      <c r="E126" s="121" t="s">
        <v>504</v>
      </c>
      <c r="F126" s="48" t="s">
        <v>295</v>
      </c>
      <c r="G126" s="46" t="s">
        <v>3905</v>
      </c>
      <c r="H126" s="48" t="s">
        <v>506</v>
      </c>
      <c r="I126" s="92" t="s">
        <v>507</v>
      </c>
      <c r="J126" s="92" t="s">
        <v>119</v>
      </c>
      <c r="K126" s="92" t="s">
        <v>508</v>
      </c>
      <c r="L126" s="48" t="s">
        <v>1497</v>
      </c>
      <c r="M126" s="48" t="s">
        <v>111</v>
      </c>
      <c r="N126" s="53" t="s">
        <v>3307</v>
      </c>
      <c r="O126" s="53" t="s">
        <v>553</v>
      </c>
      <c r="P126" s="21" t="s">
        <v>3248</v>
      </c>
      <c r="Q126" s="189" t="s">
        <v>4429</v>
      </c>
      <c r="R126" t="s">
        <v>4416</v>
      </c>
    </row>
    <row r="127" spans="1:18" ht="39" x14ac:dyDescent="0.35">
      <c r="A127" s="68">
        <v>2000940</v>
      </c>
      <c r="B127" s="68" t="s">
        <v>4526</v>
      </c>
      <c r="C127" s="68">
        <v>42281808</v>
      </c>
      <c r="D127" s="68">
        <v>92156254</v>
      </c>
      <c r="E127" s="121" t="s">
        <v>509</v>
      </c>
      <c r="F127" s="25" t="s">
        <v>3211</v>
      </c>
      <c r="G127" s="104" t="s">
        <v>3925</v>
      </c>
      <c r="H127" s="25" t="s">
        <v>3211</v>
      </c>
      <c r="I127" s="48" t="s">
        <v>510</v>
      </c>
      <c r="J127" s="48" t="s">
        <v>348</v>
      </c>
      <c r="K127" s="48" t="s">
        <v>1497</v>
      </c>
      <c r="L127" s="48" t="s">
        <v>1497</v>
      </c>
      <c r="M127" s="48" t="s">
        <v>111</v>
      </c>
      <c r="N127" s="25" t="s">
        <v>2030</v>
      </c>
      <c r="O127" s="53" t="s">
        <v>554</v>
      </c>
      <c r="P127" s="21" t="s">
        <v>3248</v>
      </c>
      <c r="Q127" s="189" t="s">
        <v>4429</v>
      </c>
      <c r="R127" t="s">
        <v>4416</v>
      </c>
    </row>
    <row r="128" spans="1:18" ht="20.25" customHeight="1" x14ac:dyDescent="0.35">
      <c r="A128" s="68">
        <v>2000940</v>
      </c>
      <c r="B128" s="68" t="s">
        <v>4526</v>
      </c>
      <c r="C128" s="68">
        <v>42281808</v>
      </c>
      <c r="D128" s="68">
        <v>92156254</v>
      </c>
      <c r="E128" s="121" t="s">
        <v>509</v>
      </c>
      <c r="F128" s="48" t="s">
        <v>295</v>
      </c>
      <c r="G128" s="46" t="s">
        <v>3905</v>
      </c>
      <c r="H128" s="48" t="s">
        <v>506</v>
      </c>
      <c r="I128" s="92" t="s">
        <v>511</v>
      </c>
      <c r="J128" s="92" t="s">
        <v>119</v>
      </c>
      <c r="K128" s="92" t="s">
        <v>508</v>
      </c>
      <c r="L128" s="48" t="s">
        <v>1497</v>
      </c>
      <c r="M128" s="48" t="s">
        <v>111</v>
      </c>
      <c r="N128" s="53" t="s">
        <v>3307</v>
      </c>
      <c r="O128" s="53" t="s">
        <v>555</v>
      </c>
      <c r="P128" s="21" t="s">
        <v>3248</v>
      </c>
      <c r="Q128" s="189" t="s">
        <v>4429</v>
      </c>
      <c r="R128" t="s">
        <v>4416</v>
      </c>
    </row>
    <row r="129" spans="1:18" ht="39" x14ac:dyDescent="0.35">
      <c r="A129" s="68">
        <v>2003371</v>
      </c>
      <c r="B129" s="68" t="s">
        <v>4527</v>
      </c>
      <c r="C129" s="68">
        <v>42281808</v>
      </c>
      <c r="D129" s="68">
        <v>92155081</v>
      </c>
      <c r="E129" s="121" t="s">
        <v>512</v>
      </c>
      <c r="F129" s="25" t="s">
        <v>3211</v>
      </c>
      <c r="G129" s="104" t="s">
        <v>3925</v>
      </c>
      <c r="H129" s="25" t="s">
        <v>3211</v>
      </c>
      <c r="I129" s="48" t="s">
        <v>513</v>
      </c>
      <c r="J129" s="48" t="s">
        <v>348</v>
      </c>
      <c r="K129" s="48" t="s">
        <v>1497</v>
      </c>
      <c r="L129" s="48" t="s">
        <v>1497</v>
      </c>
      <c r="M129" s="48" t="s">
        <v>111</v>
      </c>
      <c r="N129" s="25" t="s">
        <v>2030</v>
      </c>
      <c r="O129" s="53" t="s">
        <v>556</v>
      </c>
      <c r="P129" s="21" t="s">
        <v>3248</v>
      </c>
      <c r="Q129" s="189" t="s">
        <v>4429</v>
      </c>
      <c r="R129" t="s">
        <v>4416</v>
      </c>
    </row>
    <row r="130" spans="1:18" ht="21.75" customHeight="1" x14ac:dyDescent="0.35">
      <c r="A130" s="68">
        <v>2003371</v>
      </c>
      <c r="B130" s="68" t="s">
        <v>4527</v>
      </c>
      <c r="C130" s="68">
        <v>42281808</v>
      </c>
      <c r="D130" s="68">
        <v>92155081</v>
      </c>
      <c r="E130" s="121" t="s">
        <v>512</v>
      </c>
      <c r="F130" s="48" t="s">
        <v>295</v>
      </c>
      <c r="G130" s="46" t="s">
        <v>3905</v>
      </c>
      <c r="H130" s="48" t="s">
        <v>506</v>
      </c>
      <c r="I130" s="92" t="s">
        <v>514</v>
      </c>
      <c r="J130" s="92" t="s">
        <v>119</v>
      </c>
      <c r="K130" s="92" t="s">
        <v>508</v>
      </c>
      <c r="L130" s="48" t="s">
        <v>1497</v>
      </c>
      <c r="M130" s="48" t="s">
        <v>111</v>
      </c>
      <c r="N130" s="53" t="s">
        <v>3307</v>
      </c>
      <c r="O130" s="53" t="s">
        <v>557</v>
      </c>
      <c r="P130" s="21" t="s">
        <v>3248</v>
      </c>
      <c r="Q130" s="189" t="s">
        <v>4429</v>
      </c>
      <c r="R130" t="s">
        <v>4416</v>
      </c>
    </row>
    <row r="131" spans="1:18" ht="39" x14ac:dyDescent="0.35">
      <c r="A131" s="68">
        <v>2003301</v>
      </c>
      <c r="B131" s="68" t="s">
        <v>4528</v>
      </c>
      <c r="C131" s="68">
        <v>42281808</v>
      </c>
      <c r="D131" s="68">
        <v>92154914</v>
      </c>
      <c r="E131" s="121" t="s">
        <v>568</v>
      </c>
      <c r="F131" s="25" t="s">
        <v>3211</v>
      </c>
      <c r="G131" s="104" t="s">
        <v>3925</v>
      </c>
      <c r="H131" s="25" t="s">
        <v>3211</v>
      </c>
      <c r="I131" s="48" t="s">
        <v>569</v>
      </c>
      <c r="J131" s="48" t="s">
        <v>348</v>
      </c>
      <c r="K131" s="48" t="s">
        <v>1497</v>
      </c>
      <c r="L131" s="48" t="s">
        <v>1497</v>
      </c>
      <c r="M131" s="48" t="s">
        <v>111</v>
      </c>
      <c r="N131" s="25" t="s">
        <v>2030</v>
      </c>
      <c r="O131" s="53" t="s">
        <v>558</v>
      </c>
      <c r="P131" s="21" t="s">
        <v>3248</v>
      </c>
      <c r="Q131" s="189" t="s">
        <v>4429</v>
      </c>
      <c r="R131" t="s">
        <v>4416</v>
      </c>
    </row>
    <row r="132" spans="1:18" ht="39" x14ac:dyDescent="0.35">
      <c r="A132" s="68">
        <v>2003302</v>
      </c>
      <c r="B132" s="68" t="s">
        <v>4529</v>
      </c>
      <c r="C132" s="68">
        <v>42281808</v>
      </c>
      <c r="D132" s="68">
        <v>92156285</v>
      </c>
      <c r="E132" s="121" t="s">
        <v>570</v>
      </c>
      <c r="F132" s="25" t="s">
        <v>3211</v>
      </c>
      <c r="G132" s="104" t="s">
        <v>3925</v>
      </c>
      <c r="H132" s="25" t="s">
        <v>3211</v>
      </c>
      <c r="I132" s="48" t="s">
        <v>571</v>
      </c>
      <c r="J132" s="48" t="s">
        <v>348</v>
      </c>
      <c r="K132" s="48" t="s">
        <v>1497</v>
      </c>
      <c r="L132" s="48" t="s">
        <v>1497</v>
      </c>
      <c r="M132" s="48" t="s">
        <v>111</v>
      </c>
      <c r="N132" s="25" t="s">
        <v>2030</v>
      </c>
      <c r="O132" s="53" t="s">
        <v>559</v>
      </c>
      <c r="P132" s="21" t="s">
        <v>3248</v>
      </c>
      <c r="Q132" s="189" t="s">
        <v>4429</v>
      </c>
      <c r="R132" t="s">
        <v>4416</v>
      </c>
    </row>
    <row r="133" spans="1:18" ht="29.25" customHeight="1" x14ac:dyDescent="0.35">
      <c r="A133" s="68">
        <v>2003930</v>
      </c>
      <c r="B133" s="68" t="s">
        <v>4530</v>
      </c>
      <c r="C133" s="68" t="s">
        <v>572</v>
      </c>
      <c r="D133" s="68" t="s">
        <v>573</v>
      </c>
      <c r="E133" s="121" t="s">
        <v>574</v>
      </c>
      <c r="F133" s="48" t="s">
        <v>64</v>
      </c>
      <c r="G133" s="107" t="s">
        <v>3939</v>
      </c>
      <c r="H133" s="48" t="s">
        <v>326</v>
      </c>
      <c r="I133" s="48" t="s">
        <v>575</v>
      </c>
      <c r="J133" s="118" t="s">
        <v>348</v>
      </c>
      <c r="K133" s="48" t="s">
        <v>576</v>
      </c>
      <c r="L133" s="48" t="s">
        <v>577</v>
      </c>
      <c r="M133" s="48" t="s">
        <v>111</v>
      </c>
      <c r="N133" s="48" t="s">
        <v>1781</v>
      </c>
      <c r="O133" s="53" t="s">
        <v>560</v>
      </c>
      <c r="P133" s="21" t="s">
        <v>3248</v>
      </c>
      <c r="Q133" s="189" t="s">
        <v>4429</v>
      </c>
      <c r="R133" t="s">
        <v>4416</v>
      </c>
    </row>
    <row r="134" spans="1:18" ht="25.5" customHeight="1" x14ac:dyDescent="0.35">
      <c r="A134" s="68">
        <v>2003930</v>
      </c>
      <c r="B134" s="68" t="s">
        <v>4530</v>
      </c>
      <c r="C134" s="68" t="s">
        <v>572</v>
      </c>
      <c r="D134" s="68" t="s">
        <v>573</v>
      </c>
      <c r="E134" s="121" t="s">
        <v>574</v>
      </c>
      <c r="F134" s="21" t="s">
        <v>2378</v>
      </c>
      <c r="G134" s="43" t="s">
        <v>3888</v>
      </c>
      <c r="H134" s="118" t="s">
        <v>578</v>
      </c>
      <c r="I134" s="48" t="s">
        <v>579</v>
      </c>
      <c r="J134" s="48" t="s">
        <v>110</v>
      </c>
      <c r="K134" s="48" t="s">
        <v>580</v>
      </c>
      <c r="L134" s="48" t="s">
        <v>581</v>
      </c>
      <c r="M134" s="48" t="s">
        <v>111</v>
      </c>
      <c r="N134" s="21" t="s">
        <v>2384</v>
      </c>
      <c r="O134" s="53" t="s">
        <v>561</v>
      </c>
      <c r="P134" s="21" t="s">
        <v>3248</v>
      </c>
      <c r="Q134" s="189" t="s">
        <v>4429</v>
      </c>
      <c r="R134" t="s">
        <v>4416</v>
      </c>
    </row>
    <row r="135" spans="1:18" ht="27" customHeight="1" x14ac:dyDescent="0.35">
      <c r="A135" s="68">
        <v>2003930</v>
      </c>
      <c r="B135" s="68" t="s">
        <v>4530</v>
      </c>
      <c r="C135" s="68" t="s">
        <v>572</v>
      </c>
      <c r="D135" s="68" t="s">
        <v>573</v>
      </c>
      <c r="E135" s="121" t="s">
        <v>574</v>
      </c>
      <c r="F135" s="48" t="s">
        <v>60</v>
      </c>
      <c r="G135" s="46" t="s">
        <v>3895</v>
      </c>
      <c r="H135" s="48" t="s">
        <v>71</v>
      </c>
      <c r="I135" s="48" t="s">
        <v>582</v>
      </c>
      <c r="J135" s="48" t="s">
        <v>110</v>
      </c>
      <c r="K135" s="48" t="s">
        <v>583</v>
      </c>
      <c r="L135" s="48" t="s">
        <v>3813</v>
      </c>
      <c r="M135" s="48" t="s">
        <v>111</v>
      </c>
      <c r="N135" s="106" t="s">
        <v>3738</v>
      </c>
      <c r="O135" s="53" t="s">
        <v>562</v>
      </c>
      <c r="P135" s="21" t="s">
        <v>3244</v>
      </c>
      <c r="Q135" s="189" t="s">
        <v>4429</v>
      </c>
      <c r="R135" t="s">
        <v>4416</v>
      </c>
    </row>
    <row r="136" spans="1:18" ht="26" x14ac:dyDescent="0.35">
      <c r="A136" s="68">
        <v>2003930</v>
      </c>
      <c r="B136" s="68" t="s">
        <v>4530</v>
      </c>
      <c r="C136" s="68" t="s">
        <v>572</v>
      </c>
      <c r="D136" s="68" t="s">
        <v>573</v>
      </c>
      <c r="E136" s="121" t="s">
        <v>574</v>
      </c>
      <c r="F136" s="48" t="s">
        <v>71</v>
      </c>
      <c r="G136" s="46" t="s">
        <v>3892</v>
      </c>
      <c r="H136" s="48" t="s">
        <v>71</v>
      </c>
      <c r="I136" s="48" t="s">
        <v>582</v>
      </c>
      <c r="J136" s="118" t="s">
        <v>110</v>
      </c>
      <c r="K136" s="48" t="s">
        <v>583</v>
      </c>
      <c r="L136" s="48" t="s">
        <v>3823</v>
      </c>
      <c r="M136" s="48" t="s">
        <v>111</v>
      </c>
      <c r="N136" s="48" t="s">
        <v>3649</v>
      </c>
      <c r="O136" s="53" t="s">
        <v>563</v>
      </c>
      <c r="P136" s="21" t="s">
        <v>3248</v>
      </c>
      <c r="Q136" s="189" t="s">
        <v>4429</v>
      </c>
      <c r="R136" t="s">
        <v>4416</v>
      </c>
    </row>
    <row r="137" spans="1:18" ht="26" x14ac:dyDescent="0.35">
      <c r="A137" s="128">
        <v>2001329</v>
      </c>
      <c r="B137" s="68" t="s">
        <v>4531</v>
      </c>
      <c r="C137" s="68">
        <v>42311541</v>
      </c>
      <c r="D137" s="68">
        <v>92194991</v>
      </c>
      <c r="E137" s="121" t="s">
        <v>584</v>
      </c>
      <c r="F137" s="68" t="s">
        <v>46</v>
      </c>
      <c r="G137" s="46" t="s">
        <v>3914</v>
      </c>
      <c r="H137" s="68" t="s">
        <v>585</v>
      </c>
      <c r="I137" s="68" t="s">
        <v>586</v>
      </c>
      <c r="J137" s="68" t="s">
        <v>587</v>
      </c>
      <c r="K137" s="68" t="s">
        <v>588</v>
      </c>
      <c r="L137" s="68" t="s">
        <v>3866</v>
      </c>
      <c r="M137" s="68" t="s">
        <v>111</v>
      </c>
      <c r="N137" s="31" t="s">
        <v>4016</v>
      </c>
      <c r="O137" s="69" t="s">
        <v>564</v>
      </c>
      <c r="P137" s="21" t="s">
        <v>3244</v>
      </c>
      <c r="Q137" s="189" t="s">
        <v>4426</v>
      </c>
      <c r="R137" s="43" t="s">
        <v>756</v>
      </c>
    </row>
    <row r="138" spans="1:18" ht="39" customHeight="1" x14ac:dyDescent="0.35">
      <c r="A138" s="68">
        <v>2003364</v>
      </c>
      <c r="B138" s="68" t="s">
        <v>4532</v>
      </c>
      <c r="C138" s="68">
        <v>42281802</v>
      </c>
      <c r="D138" s="68">
        <v>92157492</v>
      </c>
      <c r="E138" s="121" t="s">
        <v>624</v>
      </c>
      <c r="F138" s="68" t="s">
        <v>71</v>
      </c>
      <c r="G138" s="46" t="s">
        <v>3892</v>
      </c>
      <c r="H138" s="68" t="s">
        <v>71</v>
      </c>
      <c r="I138" s="68" t="s">
        <v>625</v>
      </c>
      <c r="J138" s="68" t="s">
        <v>110</v>
      </c>
      <c r="K138" s="57" t="s">
        <v>1497</v>
      </c>
      <c r="L138" s="57" t="s">
        <v>1497</v>
      </c>
      <c r="M138" s="68" t="s">
        <v>111</v>
      </c>
      <c r="N138" s="48" t="s">
        <v>3649</v>
      </c>
      <c r="O138" s="53" t="s">
        <v>565</v>
      </c>
      <c r="P138" s="21" t="s">
        <v>3248</v>
      </c>
      <c r="Q138" s="189" t="s">
        <v>4426</v>
      </c>
      <c r="R138" s="43" t="s">
        <v>756</v>
      </c>
    </row>
    <row r="139" spans="1:18" ht="32.15" customHeight="1" x14ac:dyDescent="0.35">
      <c r="A139" s="68">
        <v>2000830</v>
      </c>
      <c r="B139" s="68" t="s">
        <v>4533</v>
      </c>
      <c r="C139" s="68">
        <v>42311541</v>
      </c>
      <c r="D139" s="68">
        <v>92168326</v>
      </c>
      <c r="E139" s="121" t="s">
        <v>609</v>
      </c>
      <c r="F139" s="48" t="s">
        <v>71</v>
      </c>
      <c r="G139" s="46" t="s">
        <v>3892</v>
      </c>
      <c r="H139" s="48" t="s">
        <v>71</v>
      </c>
      <c r="I139" s="48" t="s">
        <v>610</v>
      </c>
      <c r="J139" s="48" t="s">
        <v>110</v>
      </c>
      <c r="K139" s="48" t="s">
        <v>3250</v>
      </c>
      <c r="L139" s="48" t="s">
        <v>1791</v>
      </c>
      <c r="M139" s="48" t="s">
        <v>111</v>
      </c>
      <c r="N139" s="48" t="s">
        <v>3649</v>
      </c>
      <c r="O139" s="53" t="s">
        <v>566</v>
      </c>
      <c r="P139" s="21" t="s">
        <v>3248</v>
      </c>
      <c r="Q139" s="189" t="s">
        <v>4426</v>
      </c>
      <c r="R139" s="43" t="s">
        <v>756</v>
      </c>
    </row>
    <row r="140" spans="1:18" ht="20.25" customHeight="1" x14ac:dyDescent="0.35">
      <c r="A140" s="68">
        <v>2000830</v>
      </c>
      <c r="B140" s="68" t="s">
        <v>4533</v>
      </c>
      <c r="C140" s="68">
        <v>42311541</v>
      </c>
      <c r="D140" s="68">
        <v>92168326</v>
      </c>
      <c r="E140" s="121" t="s">
        <v>609</v>
      </c>
      <c r="F140" s="48" t="s">
        <v>60</v>
      </c>
      <c r="G140" s="46" t="s">
        <v>3895</v>
      </c>
      <c r="H140" s="48" t="s">
        <v>71</v>
      </c>
      <c r="I140" s="48" t="s">
        <v>610</v>
      </c>
      <c r="J140" s="48" t="s">
        <v>110</v>
      </c>
      <c r="K140" s="53" t="s">
        <v>611</v>
      </c>
      <c r="L140" s="48" t="s">
        <v>1497</v>
      </c>
      <c r="M140" s="48" t="s">
        <v>111</v>
      </c>
      <c r="N140" s="106" t="s">
        <v>3738</v>
      </c>
      <c r="O140" s="53" t="s">
        <v>567</v>
      </c>
      <c r="P140" s="21" t="s">
        <v>3244</v>
      </c>
      <c r="Q140" s="189" t="s">
        <v>4426</v>
      </c>
      <c r="R140" s="43" t="s">
        <v>756</v>
      </c>
    </row>
    <row r="141" spans="1:18" ht="22.5" customHeight="1" x14ac:dyDescent="0.35">
      <c r="A141" s="68">
        <v>2003780</v>
      </c>
      <c r="B141" s="68" t="s">
        <v>4534</v>
      </c>
      <c r="C141" s="68">
        <v>42311515</v>
      </c>
      <c r="D141" s="68">
        <v>92168592</v>
      </c>
      <c r="E141" s="121" t="s">
        <v>612</v>
      </c>
      <c r="F141" s="48" t="s">
        <v>60</v>
      </c>
      <c r="G141" s="46" t="s">
        <v>3895</v>
      </c>
      <c r="H141" s="48" t="s">
        <v>613</v>
      </c>
      <c r="I141" s="48" t="s">
        <v>614</v>
      </c>
      <c r="J141" s="48" t="s">
        <v>319</v>
      </c>
      <c r="K141" s="48" t="s">
        <v>2466</v>
      </c>
      <c r="L141" s="48" t="s">
        <v>2467</v>
      </c>
      <c r="M141" s="48" t="s">
        <v>111</v>
      </c>
      <c r="N141" s="106" t="s">
        <v>3738</v>
      </c>
      <c r="O141" s="53" t="s">
        <v>589</v>
      </c>
      <c r="P141" s="21" t="s">
        <v>3244</v>
      </c>
      <c r="Q141" s="189" t="s">
        <v>4426</v>
      </c>
      <c r="R141" s="43" t="s">
        <v>756</v>
      </c>
    </row>
    <row r="142" spans="1:18" ht="26" x14ac:dyDescent="0.35">
      <c r="A142" s="68">
        <v>2000014</v>
      </c>
      <c r="B142" s="68" t="s">
        <v>4811</v>
      </c>
      <c r="C142" s="68">
        <v>42311552</v>
      </c>
      <c r="D142" s="68">
        <v>92194893</v>
      </c>
      <c r="E142" s="121" t="s">
        <v>615</v>
      </c>
      <c r="F142" s="48" t="s">
        <v>71</v>
      </c>
      <c r="G142" s="46" t="s">
        <v>3892</v>
      </c>
      <c r="H142" s="48" t="s">
        <v>71</v>
      </c>
      <c r="I142" s="48" t="s">
        <v>616</v>
      </c>
      <c r="J142" s="48" t="s">
        <v>110</v>
      </c>
      <c r="K142" s="48" t="s">
        <v>617</v>
      </c>
      <c r="L142" s="61" t="s">
        <v>3822</v>
      </c>
      <c r="M142" s="48" t="s">
        <v>111</v>
      </c>
      <c r="N142" s="48" t="s">
        <v>3649</v>
      </c>
      <c r="O142" s="53" t="s">
        <v>590</v>
      </c>
      <c r="P142" s="21" t="s">
        <v>3248</v>
      </c>
      <c r="Q142" s="189" t="s">
        <v>4426</v>
      </c>
      <c r="R142" s="43" t="s">
        <v>756</v>
      </c>
    </row>
    <row r="143" spans="1:18" ht="29.25" customHeight="1" x14ac:dyDescent="0.35">
      <c r="A143" s="68">
        <v>2000033</v>
      </c>
      <c r="B143" s="68" t="s">
        <v>4535</v>
      </c>
      <c r="C143" s="68">
        <v>42132205</v>
      </c>
      <c r="D143" s="68">
        <v>92156090</v>
      </c>
      <c r="E143" s="121" t="s">
        <v>618</v>
      </c>
      <c r="F143" s="48" t="s">
        <v>412</v>
      </c>
      <c r="G143" s="46" t="s">
        <v>3923</v>
      </c>
      <c r="H143" s="48" t="s">
        <v>45</v>
      </c>
      <c r="I143" s="48" t="s">
        <v>620</v>
      </c>
      <c r="J143" s="48" t="s">
        <v>414</v>
      </c>
      <c r="K143" s="53" t="s">
        <v>3274</v>
      </c>
      <c r="L143" s="53" t="s">
        <v>3275</v>
      </c>
      <c r="M143" s="48" t="s">
        <v>111</v>
      </c>
      <c r="N143" s="25" t="s">
        <v>2020</v>
      </c>
      <c r="O143" s="53" t="s">
        <v>591</v>
      </c>
      <c r="P143" s="21" t="s">
        <v>3244</v>
      </c>
      <c r="Q143" s="189" t="s">
        <v>4426</v>
      </c>
      <c r="R143" s="43" t="s">
        <v>756</v>
      </c>
    </row>
    <row r="144" spans="1:18" ht="39" x14ac:dyDescent="0.35">
      <c r="A144" s="68">
        <v>2000033</v>
      </c>
      <c r="B144" s="68" t="s">
        <v>4535</v>
      </c>
      <c r="C144" s="68">
        <v>42132205</v>
      </c>
      <c r="D144" s="68">
        <v>92156090</v>
      </c>
      <c r="E144" s="121" t="s">
        <v>618</v>
      </c>
      <c r="F144" s="48" t="s">
        <v>621</v>
      </c>
      <c r="G144" s="43" t="s">
        <v>3910</v>
      </c>
      <c r="H144" s="48" t="s">
        <v>438</v>
      </c>
      <c r="I144" s="48" t="s">
        <v>622</v>
      </c>
      <c r="J144" s="48" t="s">
        <v>110</v>
      </c>
      <c r="K144" s="48" t="s">
        <v>623</v>
      </c>
      <c r="L144" s="48" t="s">
        <v>2416</v>
      </c>
      <c r="M144" s="48" t="s">
        <v>111</v>
      </c>
      <c r="N144" s="20" t="s">
        <v>2863</v>
      </c>
      <c r="O144" s="53" t="s">
        <v>592</v>
      </c>
      <c r="P144" s="21" t="s">
        <v>3244</v>
      </c>
      <c r="Q144" s="189" t="s">
        <v>4426</v>
      </c>
      <c r="R144" s="43" t="s">
        <v>756</v>
      </c>
    </row>
    <row r="145" spans="1:19" ht="54" customHeight="1" x14ac:dyDescent="0.35">
      <c r="A145" s="68">
        <v>2000049</v>
      </c>
      <c r="B145" s="68" t="s">
        <v>4536</v>
      </c>
      <c r="C145" s="68">
        <v>42141501</v>
      </c>
      <c r="D145" s="68">
        <v>92156283</v>
      </c>
      <c r="E145" s="121" t="s">
        <v>626</v>
      </c>
      <c r="F145" s="48" t="s">
        <v>627</v>
      </c>
      <c r="G145" s="44" t="s">
        <v>3928</v>
      </c>
      <c r="H145" s="48" t="s">
        <v>628</v>
      </c>
      <c r="I145" s="48" t="s">
        <v>629</v>
      </c>
      <c r="J145" s="48" t="s">
        <v>119</v>
      </c>
      <c r="K145" s="48" t="s">
        <v>630</v>
      </c>
      <c r="L145" s="48" t="s">
        <v>3875</v>
      </c>
      <c r="M145" s="48" t="s">
        <v>111</v>
      </c>
      <c r="N145" s="53" t="s">
        <v>3260</v>
      </c>
      <c r="O145" s="53" t="s">
        <v>593</v>
      </c>
      <c r="P145" s="21" t="s">
        <v>3244</v>
      </c>
      <c r="Q145" s="189" t="s">
        <v>4426</v>
      </c>
      <c r="R145" s="43" t="s">
        <v>756</v>
      </c>
    </row>
    <row r="146" spans="1:19" ht="31" customHeight="1" x14ac:dyDescent="0.35">
      <c r="A146" s="111">
        <v>2002332</v>
      </c>
      <c r="B146" s="111" t="s">
        <v>4537</v>
      </c>
      <c r="C146" s="68">
        <v>51471901</v>
      </c>
      <c r="D146" s="68">
        <v>92161324</v>
      </c>
      <c r="E146" s="99" t="s">
        <v>631</v>
      </c>
      <c r="F146" s="55" t="s">
        <v>2995</v>
      </c>
      <c r="G146" s="94" t="s">
        <v>3885</v>
      </c>
      <c r="H146" s="55" t="s">
        <v>346</v>
      </c>
      <c r="I146" s="55" t="s">
        <v>632</v>
      </c>
      <c r="J146" s="55" t="s">
        <v>110</v>
      </c>
      <c r="K146" s="55" t="s">
        <v>633</v>
      </c>
      <c r="L146" s="55" t="s">
        <v>3346</v>
      </c>
      <c r="M146" s="48" t="s">
        <v>111</v>
      </c>
      <c r="N146" s="265" t="s">
        <v>3981</v>
      </c>
      <c r="O146" s="56" t="s">
        <v>594</v>
      </c>
      <c r="P146" s="35" t="s">
        <v>3280</v>
      </c>
      <c r="Q146" s="189" t="s">
        <v>4426</v>
      </c>
      <c r="R146" s="43" t="s">
        <v>756</v>
      </c>
      <c r="S146" s="35" t="s">
        <v>3300</v>
      </c>
    </row>
    <row r="147" spans="1:19" ht="24.75" customHeight="1" x14ac:dyDescent="0.35">
      <c r="A147" s="68">
        <v>2002764</v>
      </c>
      <c r="B147" s="68" t="s">
        <v>4538</v>
      </c>
      <c r="C147" s="68">
        <v>42272505</v>
      </c>
      <c r="D147" s="68">
        <v>92142776</v>
      </c>
      <c r="E147" s="121" t="s">
        <v>634</v>
      </c>
      <c r="F147" s="48" t="s">
        <v>492</v>
      </c>
      <c r="G147" s="44" t="s">
        <v>3898</v>
      </c>
      <c r="H147" s="48" t="s">
        <v>192</v>
      </c>
      <c r="I147" s="48" t="s">
        <v>635</v>
      </c>
      <c r="J147" s="48" t="s">
        <v>348</v>
      </c>
      <c r="K147" s="48" t="s">
        <v>636</v>
      </c>
      <c r="L147" s="48" t="s">
        <v>3867</v>
      </c>
      <c r="M147" s="48" t="s">
        <v>111</v>
      </c>
      <c r="N147" s="102" t="s">
        <v>3270</v>
      </c>
      <c r="O147" s="53" t="s">
        <v>595</v>
      </c>
      <c r="P147" s="21" t="s">
        <v>3244</v>
      </c>
      <c r="Q147" s="189" t="s">
        <v>4426</v>
      </c>
      <c r="R147" s="43" t="s">
        <v>756</v>
      </c>
      <c r="S147" s="44"/>
    </row>
    <row r="148" spans="1:19" ht="33.65" customHeight="1" x14ac:dyDescent="0.35">
      <c r="A148" s="68">
        <v>2002571</v>
      </c>
      <c r="B148" s="68" t="s">
        <v>4539</v>
      </c>
      <c r="C148" s="68">
        <v>42311545</v>
      </c>
      <c r="D148" s="68">
        <v>92159502</v>
      </c>
      <c r="E148" s="129" t="s">
        <v>637</v>
      </c>
      <c r="F148" s="48" t="s">
        <v>627</v>
      </c>
      <c r="G148" s="44" t="s">
        <v>3928</v>
      </c>
      <c r="H148" s="48" t="s">
        <v>628</v>
      </c>
      <c r="I148" s="48" t="s">
        <v>638</v>
      </c>
      <c r="J148" s="48" t="s">
        <v>119</v>
      </c>
      <c r="K148" s="48" t="s">
        <v>639</v>
      </c>
      <c r="L148" s="52" t="s">
        <v>3876</v>
      </c>
      <c r="M148" s="48" t="s">
        <v>111</v>
      </c>
      <c r="N148" s="53" t="s">
        <v>3260</v>
      </c>
      <c r="O148" s="53" t="s">
        <v>596</v>
      </c>
      <c r="P148" s="21" t="s">
        <v>3244</v>
      </c>
      <c r="Q148" s="189" t="s">
        <v>4426</v>
      </c>
      <c r="R148" s="43" t="s">
        <v>756</v>
      </c>
      <c r="S148" s="35" t="s">
        <v>3729</v>
      </c>
    </row>
    <row r="149" spans="1:19" ht="24.75" customHeight="1" x14ac:dyDescent="0.35">
      <c r="A149" s="68">
        <v>2003784</v>
      </c>
      <c r="B149" s="68" t="s">
        <v>4540</v>
      </c>
      <c r="C149" s="68">
        <v>42295513</v>
      </c>
      <c r="D149" s="68">
        <v>92167024</v>
      </c>
      <c r="E149" s="121" t="s">
        <v>640</v>
      </c>
      <c r="F149" s="48" t="s">
        <v>60</v>
      </c>
      <c r="G149" s="46" t="s">
        <v>3895</v>
      </c>
      <c r="H149" s="48" t="s">
        <v>641</v>
      </c>
      <c r="I149" s="54" t="s">
        <v>4022</v>
      </c>
      <c r="J149" s="48" t="s">
        <v>319</v>
      </c>
      <c r="K149" s="53" t="s">
        <v>1790</v>
      </c>
      <c r="L149" s="53" t="s">
        <v>1791</v>
      </c>
      <c r="M149" s="48" t="s">
        <v>111</v>
      </c>
      <c r="N149" s="106" t="s">
        <v>3738</v>
      </c>
      <c r="O149" s="53" t="s">
        <v>597</v>
      </c>
      <c r="P149" s="21" t="s">
        <v>3244</v>
      </c>
      <c r="Q149" s="189" t="s">
        <v>4426</v>
      </c>
      <c r="R149" s="43" t="s">
        <v>756</v>
      </c>
    </row>
    <row r="150" spans="1:19" ht="22.5" customHeight="1" x14ac:dyDescent="0.35">
      <c r="A150" s="68">
        <v>2000072</v>
      </c>
      <c r="B150" s="68" t="s">
        <v>4541</v>
      </c>
      <c r="C150" s="68">
        <v>42142609</v>
      </c>
      <c r="D150" s="68">
        <v>92161350</v>
      </c>
      <c r="E150" s="121" t="s">
        <v>642</v>
      </c>
      <c r="F150" s="48" t="s">
        <v>54</v>
      </c>
      <c r="G150" s="46" t="s">
        <v>3883</v>
      </c>
      <c r="H150" s="48" t="s">
        <v>643</v>
      </c>
      <c r="I150" s="48" t="s">
        <v>1201</v>
      </c>
      <c r="J150" s="48" t="s">
        <v>110</v>
      </c>
      <c r="K150" s="48" t="s">
        <v>644</v>
      </c>
      <c r="L150" s="48" t="s">
        <v>3848</v>
      </c>
      <c r="M150" s="48" t="s">
        <v>111</v>
      </c>
      <c r="N150" s="21" t="s">
        <v>1236</v>
      </c>
      <c r="O150" s="53" t="s">
        <v>598</v>
      </c>
      <c r="P150" s="21" t="s">
        <v>3248</v>
      </c>
      <c r="Q150" s="189" t="s">
        <v>4426</v>
      </c>
      <c r="R150" s="43" t="s">
        <v>756</v>
      </c>
    </row>
    <row r="151" spans="1:19" ht="26" x14ac:dyDescent="0.35">
      <c r="A151" s="68">
        <v>2000109</v>
      </c>
      <c r="B151" s="68" t="s">
        <v>4542</v>
      </c>
      <c r="C151" s="68">
        <v>42142720</v>
      </c>
      <c r="D151" s="68">
        <v>92157763</v>
      </c>
      <c r="E151" s="121" t="s">
        <v>645</v>
      </c>
      <c r="F151" s="21" t="s">
        <v>2828</v>
      </c>
      <c r="G151" s="46" t="s">
        <v>3904</v>
      </c>
      <c r="H151" s="48" t="s">
        <v>646</v>
      </c>
      <c r="I151" s="48" t="s">
        <v>647</v>
      </c>
      <c r="J151" s="48" t="s">
        <v>110</v>
      </c>
      <c r="K151" s="48" t="s">
        <v>648</v>
      </c>
      <c r="L151" s="48" t="s">
        <v>1835</v>
      </c>
      <c r="M151" s="48" t="s">
        <v>111</v>
      </c>
      <c r="N151" s="48" t="s">
        <v>1801</v>
      </c>
      <c r="O151" s="53" t="s">
        <v>599</v>
      </c>
      <c r="P151" s="21" t="s">
        <v>3248</v>
      </c>
      <c r="Q151" s="189" t="s">
        <v>4426</v>
      </c>
      <c r="R151" s="43" t="s">
        <v>756</v>
      </c>
    </row>
    <row r="152" spans="1:19" ht="26" x14ac:dyDescent="0.35">
      <c r="A152" s="68">
        <v>2003811</v>
      </c>
      <c r="B152" s="68" t="s">
        <v>4543</v>
      </c>
      <c r="C152" s="68">
        <v>42131507</v>
      </c>
      <c r="D152" s="68">
        <v>92153419</v>
      </c>
      <c r="E152" s="121" t="s">
        <v>649</v>
      </c>
      <c r="F152" s="25" t="s">
        <v>2049</v>
      </c>
      <c r="G152" s="57" t="s">
        <v>3946</v>
      </c>
      <c r="H152" s="57" t="s">
        <v>1118</v>
      </c>
      <c r="I152" s="48" t="s">
        <v>651</v>
      </c>
      <c r="J152" s="48" t="s">
        <v>110</v>
      </c>
      <c r="K152" s="48" t="s">
        <v>652</v>
      </c>
      <c r="L152" s="57" t="s">
        <v>1818</v>
      </c>
      <c r="M152" s="48" t="s">
        <v>111</v>
      </c>
      <c r="N152" s="25" t="s">
        <v>2051</v>
      </c>
      <c r="O152" s="53" t="s">
        <v>600</v>
      </c>
      <c r="P152" s="21" t="s">
        <v>3248</v>
      </c>
      <c r="Q152" s="189" t="s">
        <v>4426</v>
      </c>
      <c r="R152" s="43" t="s">
        <v>756</v>
      </c>
    </row>
    <row r="153" spans="1:19" ht="26" x14ac:dyDescent="0.35">
      <c r="A153" s="68">
        <v>2003811</v>
      </c>
      <c r="B153" s="68" t="s">
        <v>4543</v>
      </c>
      <c r="C153" s="68">
        <v>42131507</v>
      </c>
      <c r="D153" s="68">
        <v>92153419</v>
      </c>
      <c r="E153" s="121" t="s">
        <v>649</v>
      </c>
      <c r="F153" s="48" t="s">
        <v>653</v>
      </c>
      <c r="G153" s="46" t="s">
        <v>3890</v>
      </c>
      <c r="H153" s="48" t="s">
        <v>650</v>
      </c>
      <c r="I153" s="48" t="s">
        <v>654</v>
      </c>
      <c r="J153" s="48" t="s">
        <v>110</v>
      </c>
      <c r="K153" s="48" t="s">
        <v>655</v>
      </c>
      <c r="L153" s="54" t="s">
        <v>2053</v>
      </c>
      <c r="M153" s="122" t="s">
        <v>111</v>
      </c>
      <c r="N153" s="25" t="s">
        <v>3796</v>
      </c>
      <c r="O153" s="53" t="s">
        <v>601</v>
      </c>
      <c r="P153" s="21" t="s">
        <v>3248</v>
      </c>
      <c r="Q153" s="189" t="s">
        <v>4426</v>
      </c>
      <c r="R153" s="43" t="s">
        <v>756</v>
      </c>
    </row>
    <row r="154" spans="1:19" ht="39" x14ac:dyDescent="0.35">
      <c r="A154" s="68">
        <v>2003811</v>
      </c>
      <c r="B154" s="68" t="s">
        <v>4543</v>
      </c>
      <c r="C154" s="68">
        <v>42131507</v>
      </c>
      <c r="D154" s="68">
        <v>92153419</v>
      </c>
      <c r="E154" s="121" t="s">
        <v>649</v>
      </c>
      <c r="F154" s="25" t="s">
        <v>2995</v>
      </c>
      <c r="G154" s="104" t="s">
        <v>3886</v>
      </c>
      <c r="H154" s="48" t="s">
        <v>121</v>
      </c>
      <c r="I154" s="48" t="s">
        <v>656</v>
      </c>
      <c r="J154" s="48" t="s">
        <v>110</v>
      </c>
      <c r="K154" s="57" t="s">
        <v>1497</v>
      </c>
      <c r="L154" s="57" t="s">
        <v>1497</v>
      </c>
      <c r="M154" s="48" t="s">
        <v>111</v>
      </c>
      <c r="N154" s="264" t="s">
        <v>3981</v>
      </c>
      <c r="O154" s="53" t="s">
        <v>608</v>
      </c>
      <c r="P154" s="21" t="s">
        <v>3248</v>
      </c>
      <c r="Q154" s="189" t="s">
        <v>4426</v>
      </c>
      <c r="R154" s="43" t="s">
        <v>756</v>
      </c>
    </row>
    <row r="155" spans="1:19" ht="26" x14ac:dyDescent="0.35">
      <c r="A155" s="68">
        <v>2000550</v>
      </c>
      <c r="B155" s="68" t="s">
        <v>4544</v>
      </c>
      <c r="C155" s="68">
        <v>42131507</v>
      </c>
      <c r="D155" s="68">
        <v>92194591</v>
      </c>
      <c r="E155" s="121" t="s">
        <v>657</v>
      </c>
      <c r="F155" s="25" t="s">
        <v>2049</v>
      </c>
      <c r="G155" s="57" t="s">
        <v>3946</v>
      </c>
      <c r="H155" s="57" t="s">
        <v>1118</v>
      </c>
      <c r="I155" s="48" t="s">
        <v>658</v>
      </c>
      <c r="J155" s="48" t="s">
        <v>110</v>
      </c>
      <c r="K155" s="48" t="s">
        <v>652</v>
      </c>
      <c r="L155" s="57" t="s">
        <v>1818</v>
      </c>
      <c r="M155" s="48" t="s">
        <v>111</v>
      </c>
      <c r="N155" s="25" t="s">
        <v>2051</v>
      </c>
      <c r="O155" s="53" t="s">
        <v>602</v>
      </c>
      <c r="P155" s="21" t="s">
        <v>3248</v>
      </c>
      <c r="Q155" s="189" t="s">
        <v>4426</v>
      </c>
      <c r="R155" s="43" t="s">
        <v>756</v>
      </c>
    </row>
    <row r="156" spans="1:19" ht="26" x14ac:dyDescent="0.35">
      <c r="A156" s="68">
        <v>2000550</v>
      </c>
      <c r="B156" s="68" t="s">
        <v>4544</v>
      </c>
      <c r="C156" s="68">
        <v>42131507</v>
      </c>
      <c r="D156" s="68">
        <v>92194591</v>
      </c>
      <c r="E156" s="121" t="s">
        <v>657</v>
      </c>
      <c r="F156" s="48" t="s">
        <v>653</v>
      </c>
      <c r="G156" s="46" t="s">
        <v>3890</v>
      </c>
      <c r="H156" s="48" t="s">
        <v>650</v>
      </c>
      <c r="I156" s="48" t="s">
        <v>659</v>
      </c>
      <c r="J156" s="48" t="s">
        <v>110</v>
      </c>
      <c r="K156" s="48" t="s">
        <v>655</v>
      </c>
      <c r="L156" s="54" t="s">
        <v>2053</v>
      </c>
      <c r="M156" s="122" t="s">
        <v>111</v>
      </c>
      <c r="N156" s="25" t="s">
        <v>3796</v>
      </c>
      <c r="O156" s="53" t="s">
        <v>603</v>
      </c>
      <c r="P156" s="21" t="s">
        <v>3248</v>
      </c>
      <c r="Q156" s="189" t="s">
        <v>4426</v>
      </c>
      <c r="R156" s="43" t="s">
        <v>756</v>
      </c>
    </row>
    <row r="157" spans="1:19" ht="39" x14ac:dyDescent="0.35">
      <c r="A157" s="68">
        <v>2000550</v>
      </c>
      <c r="B157" s="68" t="s">
        <v>4544</v>
      </c>
      <c r="C157" s="68">
        <v>42131507</v>
      </c>
      <c r="D157" s="68">
        <v>92194591</v>
      </c>
      <c r="E157" s="121" t="s">
        <v>657</v>
      </c>
      <c r="F157" s="25" t="s">
        <v>2995</v>
      </c>
      <c r="G157" s="104" t="s">
        <v>3886</v>
      </c>
      <c r="H157" s="48" t="s">
        <v>121</v>
      </c>
      <c r="I157" s="48" t="s">
        <v>660</v>
      </c>
      <c r="J157" s="48" t="s">
        <v>110</v>
      </c>
      <c r="K157" s="57" t="s">
        <v>1497</v>
      </c>
      <c r="L157" s="57" t="s">
        <v>1497</v>
      </c>
      <c r="M157" s="48" t="s">
        <v>111</v>
      </c>
      <c r="N157" s="264" t="s">
        <v>3981</v>
      </c>
      <c r="O157" s="53" t="s">
        <v>604</v>
      </c>
      <c r="P157" s="21" t="s">
        <v>3244</v>
      </c>
      <c r="Q157" s="189" t="s">
        <v>4426</v>
      </c>
      <c r="R157" s="43" t="s">
        <v>756</v>
      </c>
    </row>
    <row r="158" spans="1:19" ht="29.25" customHeight="1" x14ac:dyDescent="0.35">
      <c r="A158" s="111">
        <v>2002354</v>
      </c>
      <c r="B158" s="111" t="s">
        <v>4545</v>
      </c>
      <c r="C158" s="68">
        <v>42281599</v>
      </c>
      <c r="D158" s="68">
        <v>92194898</v>
      </c>
      <c r="E158" s="99" t="s">
        <v>661</v>
      </c>
      <c r="F158" s="55" t="s">
        <v>662</v>
      </c>
      <c r="G158" s="94" t="s">
        <v>3942</v>
      </c>
      <c r="H158" s="55" t="s">
        <v>191</v>
      </c>
      <c r="I158" s="55" t="s">
        <v>664</v>
      </c>
      <c r="J158" s="55" t="s">
        <v>110</v>
      </c>
      <c r="K158" s="55" t="s">
        <v>663</v>
      </c>
      <c r="L158" s="55" t="s">
        <v>3847</v>
      </c>
      <c r="M158" s="48" t="s">
        <v>111</v>
      </c>
      <c r="N158" s="55" t="s">
        <v>2090</v>
      </c>
      <c r="O158" s="55" t="s">
        <v>605</v>
      </c>
      <c r="P158" s="35" t="s">
        <v>3280</v>
      </c>
      <c r="Q158" s="189" t="s">
        <v>4426</v>
      </c>
      <c r="R158" s="43" t="s">
        <v>756</v>
      </c>
      <c r="S158" s="110" t="s">
        <v>4018</v>
      </c>
    </row>
    <row r="159" spans="1:19" ht="43" customHeight="1" x14ac:dyDescent="0.35">
      <c r="A159" s="68">
        <v>2002354</v>
      </c>
      <c r="B159" s="68" t="s">
        <v>4545</v>
      </c>
      <c r="C159" s="68">
        <v>42281599</v>
      </c>
      <c r="D159" s="68">
        <v>92194898</v>
      </c>
      <c r="E159" s="130" t="s">
        <v>661</v>
      </c>
      <c r="F159" s="25" t="s">
        <v>2995</v>
      </c>
      <c r="G159" s="104" t="s">
        <v>3886</v>
      </c>
      <c r="H159" s="48" t="s">
        <v>121</v>
      </c>
      <c r="I159" s="48" t="s">
        <v>664</v>
      </c>
      <c r="J159" s="48" t="s">
        <v>119</v>
      </c>
      <c r="K159" s="57" t="s">
        <v>1497</v>
      </c>
      <c r="L159" s="57" t="s">
        <v>1497</v>
      </c>
      <c r="M159" s="48" t="s">
        <v>111</v>
      </c>
      <c r="N159" s="264" t="s">
        <v>3981</v>
      </c>
      <c r="O159" s="53" t="s">
        <v>606</v>
      </c>
      <c r="P159" s="21" t="s">
        <v>3244</v>
      </c>
      <c r="Q159" s="189" t="s">
        <v>4426</v>
      </c>
      <c r="R159" s="43" t="s">
        <v>756</v>
      </c>
    </row>
    <row r="160" spans="1:19" ht="21.75" customHeight="1" x14ac:dyDescent="0.35">
      <c r="A160" s="68">
        <v>2002525</v>
      </c>
      <c r="B160" s="68" t="s">
        <v>4546</v>
      </c>
      <c r="C160" s="68">
        <v>42272223</v>
      </c>
      <c r="D160" s="68">
        <v>92144944</v>
      </c>
      <c r="E160" s="130" t="s">
        <v>665</v>
      </c>
      <c r="F160" s="48" t="s">
        <v>46</v>
      </c>
      <c r="G160" s="46" t="s">
        <v>3914</v>
      </c>
      <c r="H160" s="48" t="s">
        <v>666</v>
      </c>
      <c r="I160" s="48" t="s">
        <v>667</v>
      </c>
      <c r="J160" s="48" t="s">
        <v>668</v>
      </c>
      <c r="K160" s="48" t="s">
        <v>3304</v>
      </c>
      <c r="L160" s="48" t="s">
        <v>3306</v>
      </c>
      <c r="M160" s="122" t="s">
        <v>111</v>
      </c>
      <c r="N160" s="31" t="s">
        <v>4016</v>
      </c>
      <c r="O160" s="53" t="s">
        <v>607</v>
      </c>
      <c r="P160" s="21" t="s">
        <v>3244</v>
      </c>
      <c r="Q160" s="189" t="s">
        <v>4426</v>
      </c>
      <c r="R160" s="43" t="s">
        <v>756</v>
      </c>
    </row>
    <row r="161" spans="1:18" x14ac:dyDescent="0.35">
      <c r="A161" s="68">
        <v>2003236</v>
      </c>
      <c r="B161" s="68" t="s">
        <v>4547</v>
      </c>
      <c r="C161" s="68">
        <v>42281804</v>
      </c>
      <c r="D161" s="68">
        <v>92165134</v>
      </c>
      <c r="E161" s="130" t="s">
        <v>670</v>
      </c>
      <c r="F161" s="48" t="s">
        <v>71</v>
      </c>
      <c r="G161" s="46" t="s">
        <v>3892</v>
      </c>
      <c r="H161" s="48" t="s">
        <v>71</v>
      </c>
      <c r="I161" s="48" t="s">
        <v>671</v>
      </c>
      <c r="J161" s="48" t="s">
        <v>110</v>
      </c>
      <c r="K161" s="48" t="s">
        <v>672</v>
      </c>
      <c r="L161" s="48" t="s">
        <v>3846</v>
      </c>
      <c r="M161" s="48" t="s">
        <v>111</v>
      </c>
      <c r="N161" s="48" t="s">
        <v>3649</v>
      </c>
      <c r="O161" s="53" t="s">
        <v>669</v>
      </c>
      <c r="P161" s="21" t="s">
        <v>3248</v>
      </c>
      <c r="Q161" s="189" t="s">
        <v>4426</v>
      </c>
      <c r="R161" s="43" t="s">
        <v>756</v>
      </c>
    </row>
    <row r="162" spans="1:18" ht="39" x14ac:dyDescent="0.35">
      <c r="A162" s="68">
        <v>2003236</v>
      </c>
      <c r="B162" s="68" t="s">
        <v>4547</v>
      </c>
      <c r="C162" s="68">
        <v>42281804</v>
      </c>
      <c r="D162" s="68">
        <v>92165134</v>
      </c>
      <c r="E162" s="130" t="s">
        <v>670</v>
      </c>
      <c r="F162" s="25" t="s">
        <v>3211</v>
      </c>
      <c r="G162" s="104" t="s">
        <v>3925</v>
      </c>
      <c r="H162" s="25" t="s">
        <v>3211</v>
      </c>
      <c r="I162" s="48" t="s">
        <v>673</v>
      </c>
      <c r="J162" s="48" t="s">
        <v>348</v>
      </c>
      <c r="K162" s="48" t="s">
        <v>3651</v>
      </c>
      <c r="L162" s="67" t="s">
        <v>3650</v>
      </c>
      <c r="M162" s="48" t="s">
        <v>111</v>
      </c>
      <c r="N162" s="25" t="s">
        <v>2030</v>
      </c>
      <c r="O162" s="53" t="s">
        <v>696</v>
      </c>
      <c r="P162" s="21" t="s">
        <v>3248</v>
      </c>
      <c r="Q162" s="189" t="s">
        <v>4426</v>
      </c>
      <c r="R162" s="43" t="s">
        <v>756</v>
      </c>
    </row>
    <row r="163" spans="1:18" ht="21" customHeight="1" x14ac:dyDescent="0.35">
      <c r="A163" s="68">
        <v>2004256</v>
      </c>
      <c r="B163" s="68" t="s">
        <v>4548</v>
      </c>
      <c r="C163" s="68">
        <v>4241803</v>
      </c>
      <c r="D163" s="68">
        <v>92162884</v>
      </c>
      <c r="E163" s="121" t="s">
        <v>674</v>
      </c>
      <c r="F163" s="48" t="s">
        <v>2033</v>
      </c>
      <c r="G163" s="46" t="s">
        <v>3911</v>
      </c>
      <c r="H163" s="48" t="s">
        <v>675</v>
      </c>
      <c r="I163" s="48" t="s">
        <v>676</v>
      </c>
      <c r="J163" s="48" t="s">
        <v>298</v>
      </c>
      <c r="K163" s="48" t="s">
        <v>677</v>
      </c>
      <c r="L163" s="48" t="s">
        <v>3811</v>
      </c>
      <c r="M163" s="48" t="s">
        <v>111</v>
      </c>
      <c r="N163" s="48" t="s">
        <v>3872</v>
      </c>
      <c r="O163" s="53" t="s">
        <v>697</v>
      </c>
      <c r="P163" s="24" t="s">
        <v>3248</v>
      </c>
      <c r="Q163" s="189" t="s">
        <v>4426</v>
      </c>
      <c r="R163" s="43" t="s">
        <v>756</v>
      </c>
    </row>
    <row r="164" spans="1:18" ht="22.5" customHeight="1" x14ac:dyDescent="0.35">
      <c r="A164" s="68">
        <v>2003390</v>
      </c>
      <c r="B164" s="68" t="s">
        <v>4549</v>
      </c>
      <c r="C164" s="68">
        <v>42211502</v>
      </c>
      <c r="D164" s="68">
        <v>92195009</v>
      </c>
      <c r="E164" s="121" t="s">
        <v>678</v>
      </c>
      <c r="F164" s="48" t="s">
        <v>54</v>
      </c>
      <c r="G164" s="46" t="s">
        <v>3883</v>
      </c>
      <c r="H164" s="48" t="s">
        <v>421</v>
      </c>
      <c r="I164" s="48" t="s">
        <v>679</v>
      </c>
      <c r="J164" s="48" t="s">
        <v>119</v>
      </c>
      <c r="K164" s="48" t="s">
        <v>680</v>
      </c>
      <c r="L164" s="48" t="s">
        <v>3845</v>
      </c>
      <c r="M164" s="48" t="s">
        <v>111</v>
      </c>
      <c r="N164" s="21" t="s">
        <v>1236</v>
      </c>
      <c r="O164" s="53" t="s">
        <v>698</v>
      </c>
      <c r="P164" s="21" t="s">
        <v>3248</v>
      </c>
      <c r="Q164" s="189" t="s">
        <v>4426</v>
      </c>
      <c r="R164" s="43" t="s">
        <v>756</v>
      </c>
    </row>
    <row r="165" spans="1:18" ht="26" x14ac:dyDescent="0.35">
      <c r="A165" s="68">
        <v>2003390</v>
      </c>
      <c r="B165" s="68" t="s">
        <v>4550</v>
      </c>
      <c r="C165" s="68">
        <v>42211502</v>
      </c>
      <c r="D165" s="68">
        <v>92195009</v>
      </c>
      <c r="E165" s="121" t="s">
        <v>678</v>
      </c>
      <c r="F165" s="48" t="s">
        <v>627</v>
      </c>
      <c r="G165" s="44" t="s">
        <v>3928</v>
      </c>
      <c r="H165" s="48" t="s">
        <v>681</v>
      </c>
      <c r="I165" s="48" t="s">
        <v>682</v>
      </c>
      <c r="J165" s="48" t="s">
        <v>119</v>
      </c>
      <c r="K165" s="48" t="s">
        <v>683</v>
      </c>
      <c r="L165" s="48" t="s">
        <v>3261</v>
      </c>
      <c r="M165" s="48" t="s">
        <v>111</v>
      </c>
      <c r="N165" s="53" t="s">
        <v>3260</v>
      </c>
      <c r="O165" s="53" t="s">
        <v>699</v>
      </c>
      <c r="P165" s="21" t="s">
        <v>3244</v>
      </c>
      <c r="Q165" s="189" t="s">
        <v>4426</v>
      </c>
      <c r="R165" s="43" t="s">
        <v>756</v>
      </c>
    </row>
    <row r="166" spans="1:18" ht="22.5" customHeight="1" x14ac:dyDescent="0.35">
      <c r="A166" s="68">
        <v>2003390</v>
      </c>
      <c r="B166" s="68" t="s">
        <v>4550</v>
      </c>
      <c r="C166" s="68">
        <v>42211502</v>
      </c>
      <c r="D166" s="68">
        <v>92195009</v>
      </c>
      <c r="E166" s="121" t="s">
        <v>678</v>
      </c>
      <c r="F166" s="25" t="s">
        <v>2995</v>
      </c>
      <c r="G166" s="104" t="s">
        <v>3886</v>
      </c>
      <c r="H166" s="48" t="s">
        <v>121</v>
      </c>
      <c r="I166" s="48" t="s">
        <v>684</v>
      </c>
      <c r="J166" s="48" t="s">
        <v>119</v>
      </c>
      <c r="K166" s="57" t="s">
        <v>1497</v>
      </c>
      <c r="L166" s="57" t="s">
        <v>1497</v>
      </c>
      <c r="M166" s="48" t="s">
        <v>111</v>
      </c>
      <c r="N166" s="264" t="s">
        <v>3981</v>
      </c>
      <c r="O166" s="53" t="s">
        <v>700</v>
      </c>
      <c r="P166" s="21" t="s">
        <v>3244</v>
      </c>
      <c r="Q166" s="189" t="s">
        <v>4426</v>
      </c>
      <c r="R166" s="43" t="s">
        <v>756</v>
      </c>
    </row>
    <row r="167" spans="1:18" ht="19.5" customHeight="1" x14ac:dyDescent="0.35">
      <c r="A167" s="68">
        <v>2003862</v>
      </c>
      <c r="B167" s="68" t="s">
        <v>4551</v>
      </c>
      <c r="C167" s="68">
        <v>42241509</v>
      </c>
      <c r="D167" s="68">
        <v>92195063</v>
      </c>
      <c r="E167" s="121" t="s">
        <v>685</v>
      </c>
      <c r="F167" s="48" t="s">
        <v>2033</v>
      </c>
      <c r="G167" s="46" t="s">
        <v>3911</v>
      </c>
      <c r="H167" s="48" t="s">
        <v>675</v>
      </c>
      <c r="I167" s="48" t="s">
        <v>686</v>
      </c>
      <c r="J167" s="48" t="s">
        <v>298</v>
      </c>
      <c r="K167" s="48" t="s">
        <v>687</v>
      </c>
      <c r="L167" s="48" t="s">
        <v>1445</v>
      </c>
      <c r="M167" s="48" t="s">
        <v>111</v>
      </c>
      <c r="N167" s="48" t="s">
        <v>2035</v>
      </c>
      <c r="O167" s="53" t="s">
        <v>701</v>
      </c>
      <c r="P167" s="24" t="s">
        <v>3248</v>
      </c>
      <c r="Q167" s="189" t="s">
        <v>4426</v>
      </c>
      <c r="R167" s="43" t="s">
        <v>756</v>
      </c>
    </row>
    <row r="168" spans="1:18" ht="21" customHeight="1" x14ac:dyDescent="0.35">
      <c r="A168" s="68">
        <v>2003863</v>
      </c>
      <c r="B168" s="68" t="s">
        <v>4552</v>
      </c>
      <c r="C168" s="68">
        <v>42241509</v>
      </c>
      <c r="D168" s="68">
        <v>92195068</v>
      </c>
      <c r="E168" s="121" t="s">
        <v>688</v>
      </c>
      <c r="F168" s="48" t="s">
        <v>2033</v>
      </c>
      <c r="G168" s="46" t="s">
        <v>3911</v>
      </c>
      <c r="H168" s="48" t="s">
        <v>675</v>
      </c>
      <c r="I168" s="48" t="s">
        <v>686</v>
      </c>
      <c r="J168" s="48" t="s">
        <v>298</v>
      </c>
      <c r="K168" s="48" t="s">
        <v>687</v>
      </c>
      <c r="L168" s="48" t="s">
        <v>1445</v>
      </c>
      <c r="M168" s="48" t="s">
        <v>111</v>
      </c>
      <c r="N168" s="48" t="s">
        <v>2035</v>
      </c>
      <c r="O168" s="53" t="s">
        <v>702</v>
      </c>
      <c r="P168" s="24" t="s">
        <v>3248</v>
      </c>
      <c r="Q168" s="189" t="s">
        <v>4426</v>
      </c>
      <c r="R168" s="43" t="s">
        <v>756</v>
      </c>
    </row>
    <row r="169" spans="1:18" ht="18" customHeight="1" x14ac:dyDescent="0.35">
      <c r="A169" s="68">
        <v>2003873</v>
      </c>
      <c r="B169" s="68" t="s">
        <v>4553</v>
      </c>
      <c r="C169" s="68">
        <v>42241507</v>
      </c>
      <c r="D169" s="68">
        <v>92189856</v>
      </c>
      <c r="E169" s="121" t="s">
        <v>689</v>
      </c>
      <c r="F169" s="48" t="s">
        <v>2033</v>
      </c>
      <c r="G169" s="46" t="s">
        <v>3911</v>
      </c>
      <c r="H169" s="48" t="s">
        <v>690</v>
      </c>
      <c r="I169" s="48" t="s">
        <v>691</v>
      </c>
      <c r="J169" s="48" t="s">
        <v>692</v>
      </c>
      <c r="K169" s="57" t="s">
        <v>1497</v>
      </c>
      <c r="L169" s="57" t="s">
        <v>1497</v>
      </c>
      <c r="M169" s="48" t="s">
        <v>111</v>
      </c>
      <c r="N169" s="48" t="s">
        <v>2035</v>
      </c>
      <c r="O169" s="53" t="s">
        <v>703</v>
      </c>
      <c r="P169" s="24" t="s">
        <v>3248</v>
      </c>
      <c r="Q169" s="189" t="s">
        <v>4426</v>
      </c>
      <c r="R169" s="43" t="s">
        <v>756</v>
      </c>
    </row>
    <row r="170" spans="1:18" ht="22.5" customHeight="1" x14ac:dyDescent="0.35">
      <c r="A170" s="68">
        <v>2003873</v>
      </c>
      <c r="B170" s="68" t="s">
        <v>4553</v>
      </c>
      <c r="C170" s="68">
        <v>42241507</v>
      </c>
      <c r="D170" s="68">
        <v>92189856</v>
      </c>
      <c r="E170" s="121" t="s">
        <v>689</v>
      </c>
      <c r="F170" s="48" t="s">
        <v>52</v>
      </c>
      <c r="G170" s="46" t="s">
        <v>3884</v>
      </c>
      <c r="H170" s="48" t="s">
        <v>693</v>
      </c>
      <c r="I170" s="48" t="s">
        <v>694</v>
      </c>
      <c r="J170" s="48" t="s">
        <v>110</v>
      </c>
      <c r="K170" s="57" t="s">
        <v>1497</v>
      </c>
      <c r="L170" s="57" t="s">
        <v>1497</v>
      </c>
      <c r="M170" s="48" t="s">
        <v>111</v>
      </c>
      <c r="N170" s="21" t="s">
        <v>3361</v>
      </c>
      <c r="O170" s="53" t="s">
        <v>704</v>
      </c>
      <c r="P170" s="21" t="s">
        <v>3244</v>
      </c>
      <c r="Q170" s="189" t="s">
        <v>4426</v>
      </c>
      <c r="R170" s="43" t="s">
        <v>756</v>
      </c>
    </row>
    <row r="171" spans="1:18" ht="23.25" customHeight="1" x14ac:dyDescent="0.35">
      <c r="A171" s="68">
        <v>2004870</v>
      </c>
      <c r="B171" s="68" t="s">
        <v>4554</v>
      </c>
      <c r="C171" s="68">
        <v>42241507</v>
      </c>
      <c r="D171" s="68">
        <v>92189861</v>
      </c>
      <c r="E171" s="121" t="s">
        <v>695</v>
      </c>
      <c r="F171" s="48" t="s">
        <v>2033</v>
      </c>
      <c r="G171" s="46" t="s">
        <v>3911</v>
      </c>
      <c r="H171" s="48" t="s">
        <v>690</v>
      </c>
      <c r="I171" s="48" t="s">
        <v>691</v>
      </c>
      <c r="J171" s="48" t="s">
        <v>692</v>
      </c>
      <c r="K171" s="57" t="s">
        <v>1497</v>
      </c>
      <c r="L171" s="57" t="s">
        <v>1497</v>
      </c>
      <c r="M171" s="48" t="s">
        <v>111</v>
      </c>
      <c r="N171" s="48" t="s">
        <v>2035</v>
      </c>
      <c r="O171" s="53" t="s">
        <v>705</v>
      </c>
      <c r="P171" s="24" t="s">
        <v>3248</v>
      </c>
      <c r="Q171" s="189" t="s">
        <v>4426</v>
      </c>
      <c r="R171" s="43" t="s">
        <v>756</v>
      </c>
    </row>
    <row r="172" spans="1:18" ht="21" customHeight="1" x14ac:dyDescent="0.35">
      <c r="A172" s="68">
        <v>2004870</v>
      </c>
      <c r="B172" s="68" t="s">
        <v>4554</v>
      </c>
      <c r="C172" s="68">
        <v>42241507</v>
      </c>
      <c r="D172" s="68">
        <v>92189861</v>
      </c>
      <c r="E172" s="121" t="s">
        <v>695</v>
      </c>
      <c r="F172" s="48" t="s">
        <v>52</v>
      </c>
      <c r="G172" s="46" t="s">
        <v>3884</v>
      </c>
      <c r="H172" s="48" t="s">
        <v>693</v>
      </c>
      <c r="I172" s="48" t="s">
        <v>716</v>
      </c>
      <c r="J172" s="48" t="s">
        <v>110</v>
      </c>
      <c r="K172" s="57" t="s">
        <v>1497</v>
      </c>
      <c r="L172" s="57" t="s">
        <v>1497</v>
      </c>
      <c r="M172" s="48" t="s">
        <v>111</v>
      </c>
      <c r="N172" s="21" t="s">
        <v>3361</v>
      </c>
      <c r="O172" s="53" t="s">
        <v>706</v>
      </c>
      <c r="P172" s="21" t="s">
        <v>3244</v>
      </c>
      <c r="Q172" s="189" t="s">
        <v>4426</v>
      </c>
      <c r="R172" s="43" t="s">
        <v>756</v>
      </c>
    </row>
    <row r="173" spans="1:18" ht="21" customHeight="1" x14ac:dyDescent="0.35">
      <c r="A173" s="68">
        <v>2000187</v>
      </c>
      <c r="B173" s="68" t="s">
        <v>4555</v>
      </c>
      <c r="C173" s="68">
        <v>42242102</v>
      </c>
      <c r="D173" s="68">
        <v>92168138</v>
      </c>
      <c r="E173" s="121" t="s">
        <v>717</v>
      </c>
      <c r="F173" s="48" t="s">
        <v>2033</v>
      </c>
      <c r="G173" s="46" t="s">
        <v>3911</v>
      </c>
      <c r="H173" s="48" t="s">
        <v>718</v>
      </c>
      <c r="I173" s="48" t="s">
        <v>719</v>
      </c>
      <c r="J173" s="48" t="s">
        <v>348</v>
      </c>
      <c r="K173" s="57" t="s">
        <v>1497</v>
      </c>
      <c r="L173" s="57" t="s">
        <v>1497</v>
      </c>
      <c r="M173" s="48" t="s">
        <v>111</v>
      </c>
      <c r="N173" s="48" t="s">
        <v>2035</v>
      </c>
      <c r="O173" s="53" t="s">
        <v>707</v>
      </c>
      <c r="P173" s="24" t="s">
        <v>3248</v>
      </c>
      <c r="Q173" s="189" t="s">
        <v>4426</v>
      </c>
      <c r="R173" s="43" t="s">
        <v>756</v>
      </c>
    </row>
    <row r="174" spans="1:18" ht="23.25" customHeight="1" x14ac:dyDescent="0.35">
      <c r="A174" s="68">
        <v>2004245</v>
      </c>
      <c r="B174" s="68" t="s">
        <v>4556</v>
      </c>
      <c r="C174" s="68">
        <v>42141802</v>
      </c>
      <c r="D174" s="68">
        <v>92194600</v>
      </c>
      <c r="E174" s="121" t="s">
        <v>720</v>
      </c>
      <c r="F174" s="25" t="s">
        <v>2995</v>
      </c>
      <c r="G174" s="104" t="s">
        <v>3886</v>
      </c>
      <c r="H174" s="48" t="s">
        <v>721</v>
      </c>
      <c r="I174" s="48" t="s">
        <v>722</v>
      </c>
      <c r="J174" s="48" t="s">
        <v>298</v>
      </c>
      <c r="K174" s="57" t="s">
        <v>1497</v>
      </c>
      <c r="L174" s="57" t="s">
        <v>1497</v>
      </c>
      <c r="M174" s="48" t="s">
        <v>111</v>
      </c>
      <c r="N174" s="264" t="s">
        <v>3981</v>
      </c>
      <c r="O174" s="53" t="s">
        <v>708</v>
      </c>
      <c r="P174" s="21" t="s">
        <v>3244</v>
      </c>
      <c r="Q174" s="189" t="s">
        <v>4426</v>
      </c>
      <c r="R174" s="43" t="s">
        <v>756</v>
      </c>
    </row>
    <row r="175" spans="1:18" ht="57" customHeight="1" x14ac:dyDescent="0.35">
      <c r="A175" s="131">
        <v>2002579</v>
      </c>
      <c r="B175" s="68" t="s">
        <v>4557</v>
      </c>
      <c r="C175" s="68">
        <v>42131707</v>
      </c>
      <c r="D175" s="68">
        <v>92153276</v>
      </c>
      <c r="E175" s="121" t="s">
        <v>723</v>
      </c>
      <c r="F175" s="25" t="s">
        <v>1204</v>
      </c>
      <c r="G175" s="104" t="s">
        <v>3882</v>
      </c>
      <c r="H175" s="48" t="s">
        <v>342</v>
      </c>
      <c r="I175" s="48" t="s">
        <v>724</v>
      </c>
      <c r="J175" s="48" t="s">
        <v>119</v>
      </c>
      <c r="K175" s="48" t="s">
        <v>725</v>
      </c>
      <c r="L175" s="57" t="s">
        <v>1497</v>
      </c>
      <c r="M175" s="48" t="s">
        <v>111</v>
      </c>
      <c r="N175" s="53" t="s">
        <v>3293</v>
      </c>
      <c r="O175" s="53" t="s">
        <v>709</v>
      </c>
      <c r="P175" s="24" t="s">
        <v>3244</v>
      </c>
      <c r="Q175" s="189" t="s">
        <v>4426</v>
      </c>
      <c r="R175" s="43" t="s">
        <v>756</v>
      </c>
    </row>
    <row r="176" spans="1:18" ht="26" x14ac:dyDescent="0.35">
      <c r="A176" s="133">
        <v>2000001</v>
      </c>
      <c r="B176" s="20" t="s">
        <v>4558</v>
      </c>
      <c r="C176" s="20">
        <v>42311540</v>
      </c>
      <c r="D176" s="20">
        <v>92162124</v>
      </c>
      <c r="E176" s="121" t="s">
        <v>759</v>
      </c>
      <c r="F176" s="48" t="s">
        <v>71</v>
      </c>
      <c r="G176" s="46" t="s">
        <v>3892</v>
      </c>
      <c r="H176" s="48" t="s">
        <v>71</v>
      </c>
      <c r="I176" s="48" t="s">
        <v>757</v>
      </c>
      <c r="J176" s="48" t="s">
        <v>110</v>
      </c>
      <c r="K176" s="48" t="s">
        <v>758</v>
      </c>
      <c r="L176" s="48" t="s">
        <v>3844</v>
      </c>
      <c r="M176" s="48" t="s">
        <v>111</v>
      </c>
      <c r="N176" s="48" t="s">
        <v>3649</v>
      </c>
      <c r="O176" s="53" t="s">
        <v>710</v>
      </c>
      <c r="P176" s="21" t="s">
        <v>3248</v>
      </c>
      <c r="Q176" s="189" t="s">
        <v>4417</v>
      </c>
      <c r="R176" t="s">
        <v>4418</v>
      </c>
    </row>
    <row r="177" spans="1:19" ht="27" customHeight="1" x14ac:dyDescent="0.35">
      <c r="A177" s="134">
        <v>2000001</v>
      </c>
      <c r="B177" s="134" t="s">
        <v>4558</v>
      </c>
      <c r="C177" s="135">
        <v>42311540</v>
      </c>
      <c r="D177" s="135">
        <v>92162124</v>
      </c>
      <c r="E177" s="109" t="s">
        <v>759</v>
      </c>
      <c r="F177" s="35" t="s">
        <v>2963</v>
      </c>
      <c r="G177" s="119" t="s">
        <v>3896</v>
      </c>
      <c r="H177" s="136" t="s">
        <v>300</v>
      </c>
      <c r="I177" s="136" t="s">
        <v>760</v>
      </c>
      <c r="J177" s="136" t="s">
        <v>319</v>
      </c>
      <c r="K177" s="136" t="s">
        <v>761</v>
      </c>
      <c r="L177" s="70" t="s">
        <v>2931</v>
      </c>
      <c r="M177" s="136" t="s">
        <v>111</v>
      </c>
      <c r="N177" s="83" t="s">
        <v>1763</v>
      </c>
      <c r="O177" s="71" t="s">
        <v>711</v>
      </c>
      <c r="P177" s="35" t="s">
        <v>3280</v>
      </c>
      <c r="Q177" s="189" t="s">
        <v>4417</v>
      </c>
      <c r="R177" t="s">
        <v>4418</v>
      </c>
      <c r="S177" s="35" t="s">
        <v>3744</v>
      </c>
    </row>
    <row r="178" spans="1:19" ht="26" x14ac:dyDescent="0.35">
      <c r="A178" s="135">
        <v>2000001</v>
      </c>
      <c r="B178" s="135" t="s">
        <v>4558</v>
      </c>
      <c r="C178" s="135">
        <v>42311540</v>
      </c>
      <c r="D178" s="135">
        <v>92162124</v>
      </c>
      <c r="E178" s="121" t="s">
        <v>759</v>
      </c>
      <c r="F178" s="24" t="s">
        <v>79</v>
      </c>
      <c r="G178" s="46" t="s">
        <v>3906</v>
      </c>
      <c r="H178" s="135" t="s">
        <v>762</v>
      </c>
      <c r="I178" s="48" t="s">
        <v>763</v>
      </c>
      <c r="J178" s="135" t="s">
        <v>314</v>
      </c>
      <c r="K178" s="135" t="s">
        <v>764</v>
      </c>
      <c r="L178" s="24" t="s">
        <v>3843</v>
      </c>
      <c r="M178" s="135" t="s">
        <v>111</v>
      </c>
      <c r="N178" s="61" t="s">
        <v>2076</v>
      </c>
      <c r="O178" s="53" t="s">
        <v>712</v>
      </c>
      <c r="P178" s="21" t="s">
        <v>3248</v>
      </c>
      <c r="Q178" s="189" t="s">
        <v>4417</v>
      </c>
      <c r="R178" t="s">
        <v>4418</v>
      </c>
    </row>
    <row r="179" spans="1:19" ht="23.25" customHeight="1" x14ac:dyDescent="0.35">
      <c r="A179" s="26">
        <v>2000001</v>
      </c>
      <c r="B179" s="26" t="s">
        <v>4558</v>
      </c>
      <c r="C179" s="135">
        <v>42311540</v>
      </c>
      <c r="D179" s="135">
        <v>92162124</v>
      </c>
      <c r="E179" s="121" t="s">
        <v>759</v>
      </c>
      <c r="F179" s="48" t="s">
        <v>77</v>
      </c>
      <c r="G179" s="46" t="s">
        <v>3919</v>
      </c>
      <c r="H179" s="26" t="s">
        <v>765</v>
      </c>
      <c r="I179" s="48" t="s">
        <v>766</v>
      </c>
      <c r="J179" s="26" t="s">
        <v>119</v>
      </c>
      <c r="K179" s="26" t="s">
        <v>767</v>
      </c>
      <c r="L179" s="62" t="s">
        <v>3292</v>
      </c>
      <c r="M179" s="137" t="s">
        <v>111</v>
      </c>
      <c r="N179" s="61" t="s">
        <v>2102</v>
      </c>
      <c r="O179" s="53" t="s">
        <v>713</v>
      </c>
      <c r="P179" s="21" t="s">
        <v>3244</v>
      </c>
      <c r="Q179" s="189" t="s">
        <v>4417</v>
      </c>
      <c r="R179" t="s">
        <v>4418</v>
      </c>
    </row>
    <row r="180" spans="1:19" ht="26" x14ac:dyDescent="0.35">
      <c r="A180" s="135">
        <v>2000009</v>
      </c>
      <c r="B180" s="135" t="s">
        <v>4559</v>
      </c>
      <c r="C180" s="135">
        <v>42311515</v>
      </c>
      <c r="D180" s="135">
        <v>92161348</v>
      </c>
      <c r="E180" s="121" t="s">
        <v>768</v>
      </c>
      <c r="F180" s="48" t="s">
        <v>71</v>
      </c>
      <c r="G180" s="46" t="s">
        <v>3892</v>
      </c>
      <c r="H180" s="24" t="s">
        <v>71</v>
      </c>
      <c r="I180" s="24" t="s">
        <v>769</v>
      </c>
      <c r="J180" s="24" t="s">
        <v>110</v>
      </c>
      <c r="K180" s="24" t="s">
        <v>770</v>
      </c>
      <c r="L180" s="61" t="s">
        <v>1246</v>
      </c>
      <c r="M180" s="24" t="s">
        <v>111</v>
      </c>
      <c r="N180" s="48" t="s">
        <v>3649</v>
      </c>
      <c r="O180" s="53" t="s">
        <v>714</v>
      </c>
      <c r="P180" s="21" t="s">
        <v>3248</v>
      </c>
      <c r="Q180" s="189" t="s">
        <v>4417</v>
      </c>
      <c r="R180" t="s">
        <v>4418</v>
      </c>
    </row>
    <row r="181" spans="1:19" ht="26" x14ac:dyDescent="0.35">
      <c r="A181" s="135">
        <v>2000009</v>
      </c>
      <c r="B181" s="135" t="s">
        <v>4559</v>
      </c>
      <c r="C181" s="135">
        <v>42311515</v>
      </c>
      <c r="D181" s="135">
        <v>92161348</v>
      </c>
      <c r="E181" s="121" t="s">
        <v>768</v>
      </c>
      <c r="F181" s="24" t="s">
        <v>79</v>
      </c>
      <c r="G181" s="46" t="s">
        <v>3906</v>
      </c>
      <c r="H181" s="24" t="s">
        <v>762</v>
      </c>
      <c r="I181" s="24" t="s">
        <v>771</v>
      </c>
      <c r="J181" s="24" t="s">
        <v>314</v>
      </c>
      <c r="K181" s="24" t="s">
        <v>772</v>
      </c>
      <c r="L181" s="24" t="s">
        <v>3841</v>
      </c>
      <c r="M181" s="24" t="s">
        <v>111</v>
      </c>
      <c r="N181" s="61" t="s">
        <v>2076</v>
      </c>
      <c r="O181" s="53" t="s">
        <v>715</v>
      </c>
      <c r="P181" s="21" t="s">
        <v>3248</v>
      </c>
      <c r="Q181" s="189" t="s">
        <v>4417</v>
      </c>
      <c r="R181" t="s">
        <v>4418</v>
      </c>
    </row>
    <row r="182" spans="1:19" ht="26" x14ac:dyDescent="0.35">
      <c r="A182" s="134">
        <v>2000009</v>
      </c>
      <c r="B182" s="134" t="s">
        <v>4559</v>
      </c>
      <c r="C182" s="135">
        <v>42311515</v>
      </c>
      <c r="D182" s="135">
        <v>92161348</v>
      </c>
      <c r="E182" s="109" t="s">
        <v>768</v>
      </c>
      <c r="F182" s="35" t="s">
        <v>2963</v>
      </c>
      <c r="G182" s="119" t="s">
        <v>3896</v>
      </c>
      <c r="H182" s="70" t="s">
        <v>300</v>
      </c>
      <c r="I182" s="70" t="s">
        <v>773</v>
      </c>
      <c r="J182" s="70" t="s">
        <v>319</v>
      </c>
      <c r="K182" s="70" t="s">
        <v>774</v>
      </c>
      <c r="L182" s="70" t="s">
        <v>304</v>
      </c>
      <c r="M182" s="70" t="s">
        <v>111</v>
      </c>
      <c r="N182" s="83" t="s">
        <v>1763</v>
      </c>
      <c r="O182" s="53" t="s">
        <v>726</v>
      </c>
      <c r="P182" s="35" t="s">
        <v>3280</v>
      </c>
      <c r="Q182" s="189" t="s">
        <v>4417</v>
      </c>
      <c r="R182" t="s">
        <v>4418</v>
      </c>
      <c r="S182" s="35" t="s">
        <v>3744</v>
      </c>
    </row>
    <row r="183" spans="1:19" x14ac:dyDescent="0.35">
      <c r="A183" s="26">
        <v>2000015</v>
      </c>
      <c r="B183" s="26" t="s">
        <v>4560</v>
      </c>
      <c r="C183" s="135">
        <v>42131707</v>
      </c>
      <c r="D183" s="135">
        <v>92196130</v>
      </c>
      <c r="E183" s="121" t="s">
        <v>775</v>
      </c>
      <c r="F183" s="48" t="s">
        <v>443</v>
      </c>
      <c r="G183" s="46" t="s">
        <v>3915</v>
      </c>
      <c r="H183" s="48" t="s">
        <v>443</v>
      </c>
      <c r="I183" s="48" t="s">
        <v>776</v>
      </c>
      <c r="J183" s="48" t="s">
        <v>119</v>
      </c>
      <c r="K183" s="53" t="s">
        <v>3295</v>
      </c>
      <c r="L183" s="53" t="s">
        <v>3298</v>
      </c>
      <c r="M183" s="48" t="s">
        <v>111</v>
      </c>
      <c r="N183" s="20" t="s">
        <v>2871</v>
      </c>
      <c r="O183" s="53" t="s">
        <v>727</v>
      </c>
      <c r="P183" s="21" t="s">
        <v>3244</v>
      </c>
      <c r="Q183" s="189" t="s">
        <v>4417</v>
      </c>
      <c r="R183" t="s">
        <v>4418</v>
      </c>
    </row>
    <row r="184" spans="1:19" ht="39" x14ac:dyDescent="0.35">
      <c r="A184" s="135">
        <v>2000015</v>
      </c>
      <c r="B184" s="135" t="s">
        <v>4560</v>
      </c>
      <c r="C184" s="135">
        <v>42131707</v>
      </c>
      <c r="D184" s="135">
        <v>92196130</v>
      </c>
      <c r="E184" s="121" t="s">
        <v>775</v>
      </c>
      <c r="F184" s="25" t="s">
        <v>2995</v>
      </c>
      <c r="G184" s="104" t="s">
        <v>3886</v>
      </c>
      <c r="H184" s="24" t="s">
        <v>191</v>
      </c>
      <c r="I184" s="24" t="s">
        <v>777</v>
      </c>
      <c r="J184" s="24" t="s">
        <v>119</v>
      </c>
      <c r="K184" s="57" t="s">
        <v>1497</v>
      </c>
      <c r="L184" s="57" t="s">
        <v>1497</v>
      </c>
      <c r="M184" s="24" t="s">
        <v>111</v>
      </c>
      <c r="N184" s="264" t="s">
        <v>3981</v>
      </c>
      <c r="O184" s="53" t="s">
        <v>728</v>
      </c>
      <c r="P184" s="21" t="s">
        <v>3244</v>
      </c>
      <c r="Q184" s="189" t="s">
        <v>4417</v>
      </c>
      <c r="R184" t="s">
        <v>4418</v>
      </c>
    </row>
    <row r="185" spans="1:19" ht="28.5" customHeight="1" x14ac:dyDescent="0.35">
      <c r="A185" s="135">
        <v>2000015</v>
      </c>
      <c r="B185" s="26" t="s">
        <v>4560</v>
      </c>
      <c r="C185" s="135">
        <v>42131707</v>
      </c>
      <c r="D185" s="135">
        <v>92196130</v>
      </c>
      <c r="E185" s="121" t="s">
        <v>775</v>
      </c>
      <c r="F185" s="48" t="s">
        <v>627</v>
      </c>
      <c r="G185" s="44" t="s">
        <v>3928</v>
      </c>
      <c r="H185" s="48" t="s">
        <v>778</v>
      </c>
      <c r="I185" s="48" t="s">
        <v>779</v>
      </c>
      <c r="J185" s="48" t="s">
        <v>119</v>
      </c>
      <c r="K185" s="48" t="s">
        <v>630</v>
      </c>
      <c r="L185" s="57" t="s">
        <v>1497</v>
      </c>
      <c r="M185" s="48" t="s">
        <v>111</v>
      </c>
      <c r="N185" s="53" t="s">
        <v>3260</v>
      </c>
      <c r="O185" s="53" t="s">
        <v>729</v>
      </c>
      <c r="P185" s="21" t="s">
        <v>3244</v>
      </c>
      <c r="Q185" s="189" t="s">
        <v>4417</v>
      </c>
      <c r="R185" t="s">
        <v>4418</v>
      </c>
    </row>
    <row r="186" spans="1:19" ht="25.5" customHeight="1" x14ac:dyDescent="0.35">
      <c r="A186" s="135">
        <v>2000015</v>
      </c>
      <c r="B186" s="135" t="s">
        <v>4560</v>
      </c>
      <c r="C186" s="135">
        <v>42131707</v>
      </c>
      <c r="D186" s="135">
        <v>92196130</v>
      </c>
      <c r="E186" s="121" t="s">
        <v>775</v>
      </c>
      <c r="F186" s="24" t="s">
        <v>780</v>
      </c>
      <c r="G186" s="45" t="s">
        <v>3908</v>
      </c>
      <c r="H186" s="24" t="s">
        <v>781</v>
      </c>
      <c r="I186" s="24" t="s">
        <v>782</v>
      </c>
      <c r="J186" s="24" t="s">
        <v>119</v>
      </c>
      <c r="K186" s="24" t="s">
        <v>783</v>
      </c>
      <c r="L186" s="24" t="s">
        <v>3842</v>
      </c>
      <c r="M186" s="24" t="s">
        <v>111</v>
      </c>
      <c r="N186" s="48" t="s">
        <v>3254</v>
      </c>
      <c r="O186" s="53" t="s">
        <v>730</v>
      </c>
      <c r="P186" s="21" t="s">
        <v>3244</v>
      </c>
      <c r="Q186" s="189" t="s">
        <v>4417</v>
      </c>
      <c r="R186" t="s">
        <v>4418</v>
      </c>
    </row>
    <row r="187" spans="1:19" ht="39" x14ac:dyDescent="0.35">
      <c r="A187" s="135">
        <v>2000015</v>
      </c>
      <c r="B187" s="135" t="s">
        <v>4560</v>
      </c>
      <c r="C187" s="135">
        <v>42131707</v>
      </c>
      <c r="D187" s="135">
        <v>92196130</v>
      </c>
      <c r="E187" s="97" t="s">
        <v>775</v>
      </c>
      <c r="F187" s="48" t="s">
        <v>621</v>
      </c>
      <c r="G187" s="43" t="s">
        <v>3910</v>
      </c>
      <c r="H187" s="24" t="s">
        <v>784</v>
      </c>
      <c r="I187" s="24" t="s">
        <v>785</v>
      </c>
      <c r="J187" s="24" t="s">
        <v>110</v>
      </c>
      <c r="K187" s="57" t="s">
        <v>1497</v>
      </c>
      <c r="L187" s="57" t="s">
        <v>1497</v>
      </c>
      <c r="M187" s="24" t="s">
        <v>111</v>
      </c>
      <c r="N187" s="260" t="s">
        <v>2863</v>
      </c>
      <c r="O187" s="53" t="s">
        <v>731</v>
      </c>
      <c r="P187" s="21" t="s">
        <v>3244</v>
      </c>
      <c r="Q187" s="189" t="s">
        <v>4417</v>
      </c>
      <c r="R187" t="s">
        <v>4418</v>
      </c>
    </row>
    <row r="188" spans="1:19" ht="39" x14ac:dyDescent="0.35">
      <c r="A188" s="26">
        <v>2000015</v>
      </c>
      <c r="B188" s="26" t="s">
        <v>4560</v>
      </c>
      <c r="C188" s="135">
        <v>42131707</v>
      </c>
      <c r="D188" s="135">
        <v>92196130</v>
      </c>
      <c r="E188" s="121" t="s">
        <v>775</v>
      </c>
      <c r="F188" s="48" t="s">
        <v>412</v>
      </c>
      <c r="G188" s="46" t="s">
        <v>3923</v>
      </c>
      <c r="H188" s="48" t="s">
        <v>45</v>
      </c>
      <c r="I188" s="48" t="s">
        <v>786</v>
      </c>
      <c r="J188" s="48" t="s">
        <v>119</v>
      </c>
      <c r="K188" s="57" t="s">
        <v>1497</v>
      </c>
      <c r="L188" s="57" t="s">
        <v>1497</v>
      </c>
      <c r="M188" s="24" t="s">
        <v>111</v>
      </c>
      <c r="N188" s="25" t="s">
        <v>2020</v>
      </c>
      <c r="O188" s="53" t="s">
        <v>732</v>
      </c>
      <c r="P188" s="21" t="s">
        <v>3244</v>
      </c>
      <c r="Q188" s="189" t="s">
        <v>4417</v>
      </c>
      <c r="R188" t="s">
        <v>4418</v>
      </c>
    </row>
    <row r="189" spans="1:19" ht="26" x14ac:dyDescent="0.35">
      <c r="A189" s="135">
        <v>2000024</v>
      </c>
      <c r="B189" s="135" t="s">
        <v>4561</v>
      </c>
      <c r="C189" s="135">
        <v>42311545</v>
      </c>
      <c r="D189" s="135">
        <v>92156073</v>
      </c>
      <c r="E189" s="138" t="s">
        <v>787</v>
      </c>
      <c r="F189" s="48" t="s">
        <v>2261</v>
      </c>
      <c r="G189" s="107" t="s">
        <v>3917</v>
      </c>
      <c r="H189" s="24" t="s">
        <v>788</v>
      </c>
      <c r="I189" s="24" t="s">
        <v>789</v>
      </c>
      <c r="J189" s="24" t="s">
        <v>119</v>
      </c>
      <c r="K189" s="24" t="s">
        <v>790</v>
      </c>
      <c r="L189" s="34" t="s">
        <v>3812</v>
      </c>
      <c r="M189" s="24" t="s">
        <v>111</v>
      </c>
      <c r="N189" s="21" t="s">
        <v>2263</v>
      </c>
      <c r="O189" s="53" t="s">
        <v>733</v>
      </c>
      <c r="P189" s="21" t="s">
        <v>3244</v>
      </c>
      <c r="Q189" s="189" t="s">
        <v>4417</v>
      </c>
      <c r="R189" t="s">
        <v>4418</v>
      </c>
    </row>
    <row r="190" spans="1:19" ht="52" x14ac:dyDescent="0.35">
      <c r="A190" s="135">
        <v>2000024</v>
      </c>
      <c r="B190" s="26" t="s">
        <v>4561</v>
      </c>
      <c r="C190" s="135">
        <v>42311545</v>
      </c>
      <c r="D190" s="135">
        <v>92156073</v>
      </c>
      <c r="E190" s="139" t="s">
        <v>787</v>
      </c>
      <c r="F190" s="48" t="s">
        <v>627</v>
      </c>
      <c r="G190" s="44" t="s">
        <v>3928</v>
      </c>
      <c r="H190" s="48" t="s">
        <v>791</v>
      </c>
      <c r="I190" s="48" t="s">
        <v>792</v>
      </c>
      <c r="J190" s="48" t="s">
        <v>119</v>
      </c>
      <c r="K190" s="48" t="s">
        <v>630</v>
      </c>
      <c r="L190" s="48" t="s">
        <v>3875</v>
      </c>
      <c r="M190" s="48" t="s">
        <v>111</v>
      </c>
      <c r="N190" s="53" t="s">
        <v>3260</v>
      </c>
      <c r="O190" s="53" t="s">
        <v>734</v>
      </c>
      <c r="P190" s="21" t="s">
        <v>3244</v>
      </c>
      <c r="Q190" s="189" t="s">
        <v>4417</v>
      </c>
      <c r="R190" t="s">
        <v>4418</v>
      </c>
    </row>
    <row r="191" spans="1:19" ht="39" x14ac:dyDescent="0.35">
      <c r="A191" s="135">
        <v>2000024</v>
      </c>
      <c r="B191" s="135" t="s">
        <v>4561</v>
      </c>
      <c r="C191" s="135">
        <v>42311545</v>
      </c>
      <c r="D191" s="135">
        <v>92156073</v>
      </c>
      <c r="E191" s="138" t="s">
        <v>787</v>
      </c>
      <c r="F191" s="25" t="s">
        <v>2995</v>
      </c>
      <c r="G191" s="104" t="s">
        <v>3886</v>
      </c>
      <c r="H191" s="24" t="s">
        <v>793</v>
      </c>
      <c r="I191" s="24" t="s">
        <v>794</v>
      </c>
      <c r="J191" s="24" t="s">
        <v>298</v>
      </c>
      <c r="K191" s="57" t="s">
        <v>1497</v>
      </c>
      <c r="L191" s="57" t="s">
        <v>1497</v>
      </c>
      <c r="M191" s="24" t="s">
        <v>111</v>
      </c>
      <c r="N191" s="264" t="s">
        <v>3981</v>
      </c>
      <c r="O191" s="53" t="s">
        <v>735</v>
      </c>
      <c r="P191" s="21" t="s">
        <v>3244</v>
      </c>
      <c r="Q191" s="189" t="s">
        <v>4417</v>
      </c>
      <c r="R191" t="s">
        <v>4418</v>
      </c>
    </row>
    <row r="192" spans="1:19" ht="18.75" customHeight="1" x14ac:dyDescent="0.35">
      <c r="A192" s="26">
        <v>2000032</v>
      </c>
      <c r="B192" s="26" t="s">
        <v>4562</v>
      </c>
      <c r="C192" s="135">
        <v>42132205</v>
      </c>
      <c r="D192" s="135">
        <v>92156089</v>
      </c>
      <c r="E192" s="139" t="s">
        <v>795</v>
      </c>
      <c r="F192" s="48" t="s">
        <v>412</v>
      </c>
      <c r="G192" s="46" t="s">
        <v>3923</v>
      </c>
      <c r="H192" s="48" t="s">
        <v>45</v>
      </c>
      <c r="I192" s="48" t="s">
        <v>796</v>
      </c>
      <c r="J192" s="48" t="s">
        <v>414</v>
      </c>
      <c r="K192" s="53" t="s">
        <v>3274</v>
      </c>
      <c r="L192" s="53" t="s">
        <v>3275</v>
      </c>
      <c r="M192" s="24" t="s">
        <v>111</v>
      </c>
      <c r="N192" s="25" t="s">
        <v>2020</v>
      </c>
      <c r="O192" s="53" t="s">
        <v>736</v>
      </c>
      <c r="P192" s="21" t="s">
        <v>3244</v>
      </c>
      <c r="Q192" s="189" t="s">
        <v>4417</v>
      </c>
      <c r="R192" t="s">
        <v>4418</v>
      </c>
    </row>
    <row r="193" spans="1:19" ht="26" x14ac:dyDescent="0.35">
      <c r="A193" s="135">
        <v>2000038</v>
      </c>
      <c r="B193" s="135" t="s">
        <v>4563</v>
      </c>
      <c r="C193" s="135">
        <v>42312201</v>
      </c>
      <c r="D193" s="135">
        <v>92159317</v>
      </c>
      <c r="E193" s="138" t="s">
        <v>797</v>
      </c>
      <c r="F193" s="24" t="s">
        <v>798</v>
      </c>
      <c r="G193" s="45"/>
      <c r="H193" s="24" t="s">
        <v>799</v>
      </c>
      <c r="I193" s="24" t="s">
        <v>800</v>
      </c>
      <c r="J193" s="24" t="s">
        <v>110</v>
      </c>
      <c r="K193" s="24" t="s">
        <v>801</v>
      </c>
      <c r="L193" s="24" t="s">
        <v>1384</v>
      </c>
      <c r="M193" s="24" t="s">
        <v>111</v>
      </c>
      <c r="N193" s="36" t="s">
        <v>3259</v>
      </c>
      <c r="O193" s="53" t="s">
        <v>737</v>
      </c>
      <c r="P193" s="21" t="s">
        <v>3244</v>
      </c>
      <c r="Q193" s="189" t="s">
        <v>4417</v>
      </c>
      <c r="R193" t="s">
        <v>4418</v>
      </c>
    </row>
    <row r="194" spans="1:19" ht="21" customHeight="1" x14ac:dyDescent="0.35">
      <c r="A194" s="20">
        <v>2000038</v>
      </c>
      <c r="B194" s="20" t="s">
        <v>4563</v>
      </c>
      <c r="C194" s="20">
        <v>42312201</v>
      </c>
      <c r="D194" s="20">
        <v>92159317</v>
      </c>
      <c r="E194" s="140" t="s">
        <v>797</v>
      </c>
      <c r="F194" s="25" t="s">
        <v>64</v>
      </c>
      <c r="G194" s="107" t="s">
        <v>3939</v>
      </c>
      <c r="H194" s="25" t="s">
        <v>192</v>
      </c>
      <c r="I194" s="25" t="s">
        <v>1713</v>
      </c>
      <c r="J194" s="25" t="s">
        <v>110</v>
      </c>
      <c r="K194" s="25" t="s">
        <v>1712</v>
      </c>
      <c r="L194" s="72" t="s">
        <v>1711</v>
      </c>
      <c r="M194" s="25" t="s">
        <v>111</v>
      </c>
      <c r="N194" s="48" t="s">
        <v>1781</v>
      </c>
      <c r="O194" s="53" t="s">
        <v>738</v>
      </c>
      <c r="P194" s="21" t="s">
        <v>3248</v>
      </c>
      <c r="Q194" s="189" t="s">
        <v>4417</v>
      </c>
      <c r="R194" t="s">
        <v>4418</v>
      </c>
    </row>
    <row r="195" spans="1:19" ht="27.75" customHeight="1" x14ac:dyDescent="0.35">
      <c r="A195" s="20">
        <v>2002642</v>
      </c>
      <c r="B195" s="20" t="s">
        <v>4564</v>
      </c>
      <c r="C195" s="20">
        <v>42131701</v>
      </c>
      <c r="D195" s="20">
        <v>92141437</v>
      </c>
      <c r="E195" s="140" t="s">
        <v>802</v>
      </c>
      <c r="F195" s="48" t="s">
        <v>71</v>
      </c>
      <c r="G195" s="46" t="s">
        <v>3892</v>
      </c>
      <c r="H195" s="21" t="s">
        <v>71</v>
      </c>
      <c r="I195" s="21" t="s">
        <v>803</v>
      </c>
      <c r="J195" s="21" t="s">
        <v>110</v>
      </c>
      <c r="K195" s="21" t="s">
        <v>804</v>
      </c>
      <c r="L195" s="21" t="s">
        <v>3840</v>
      </c>
      <c r="M195" s="21" t="s">
        <v>111</v>
      </c>
      <c r="N195" s="48" t="s">
        <v>3649</v>
      </c>
      <c r="O195" s="53" t="s">
        <v>739</v>
      </c>
      <c r="P195" s="21" t="s">
        <v>3248</v>
      </c>
      <c r="Q195" s="189" t="s">
        <v>4417</v>
      </c>
      <c r="R195" t="s">
        <v>4418</v>
      </c>
    </row>
    <row r="196" spans="1:19" ht="27.75" customHeight="1" x14ac:dyDescent="0.35">
      <c r="A196" s="31">
        <v>2002642</v>
      </c>
      <c r="B196" s="31" t="s">
        <v>4564</v>
      </c>
      <c r="C196" s="20">
        <v>42131701</v>
      </c>
      <c r="D196" s="20">
        <v>92141437</v>
      </c>
      <c r="E196" s="141" t="s">
        <v>802</v>
      </c>
      <c r="F196" s="25" t="s">
        <v>60</v>
      </c>
      <c r="G196" s="46" t="s">
        <v>3895</v>
      </c>
      <c r="H196" s="25" t="s">
        <v>71</v>
      </c>
      <c r="I196" s="25" t="s">
        <v>803</v>
      </c>
      <c r="J196" s="25" t="s">
        <v>110</v>
      </c>
      <c r="K196" s="25" t="s">
        <v>804</v>
      </c>
      <c r="L196" s="21" t="s">
        <v>3840</v>
      </c>
      <c r="M196" s="25" t="s">
        <v>111</v>
      </c>
      <c r="N196" s="106" t="s">
        <v>3738</v>
      </c>
      <c r="O196" s="53" t="s">
        <v>740</v>
      </c>
      <c r="P196" s="21" t="s">
        <v>3244</v>
      </c>
      <c r="Q196" s="189" t="s">
        <v>4417</v>
      </c>
      <c r="R196" t="s">
        <v>4418</v>
      </c>
    </row>
    <row r="197" spans="1:19" ht="29.25" customHeight="1" x14ac:dyDescent="0.35">
      <c r="A197" s="20">
        <v>2002643</v>
      </c>
      <c r="B197" s="20" t="s">
        <v>4565</v>
      </c>
      <c r="C197" s="20">
        <v>42131701</v>
      </c>
      <c r="D197" s="20">
        <v>92141440</v>
      </c>
      <c r="E197" s="140" t="s">
        <v>805</v>
      </c>
      <c r="F197" s="48" t="s">
        <v>71</v>
      </c>
      <c r="G197" s="46" t="s">
        <v>3892</v>
      </c>
      <c r="H197" s="21" t="s">
        <v>71</v>
      </c>
      <c r="I197" s="21" t="s">
        <v>806</v>
      </c>
      <c r="J197" s="21" t="s">
        <v>110</v>
      </c>
      <c r="K197" s="21" t="s">
        <v>804</v>
      </c>
      <c r="L197" s="21" t="s">
        <v>3840</v>
      </c>
      <c r="M197" s="21" t="s">
        <v>111</v>
      </c>
      <c r="N197" s="48" t="s">
        <v>3649</v>
      </c>
      <c r="O197" s="53" t="s">
        <v>741</v>
      </c>
      <c r="P197" s="21" t="s">
        <v>3248</v>
      </c>
      <c r="Q197" s="189" t="s">
        <v>4417</v>
      </c>
      <c r="R197" t="s">
        <v>4418</v>
      </c>
    </row>
    <row r="198" spans="1:19" ht="27.75" customHeight="1" x14ac:dyDescent="0.35">
      <c r="A198" s="31">
        <v>2002643</v>
      </c>
      <c r="B198" s="31" t="s">
        <v>4565</v>
      </c>
      <c r="C198" s="20">
        <v>42131701</v>
      </c>
      <c r="D198" s="20">
        <v>92141440</v>
      </c>
      <c r="E198" s="141" t="s">
        <v>805</v>
      </c>
      <c r="F198" s="25" t="s">
        <v>60</v>
      </c>
      <c r="G198" s="46" t="s">
        <v>3895</v>
      </c>
      <c r="H198" s="25" t="s">
        <v>71</v>
      </c>
      <c r="I198" s="25" t="s">
        <v>806</v>
      </c>
      <c r="J198" s="25" t="s">
        <v>110</v>
      </c>
      <c r="K198" s="25" t="s">
        <v>804</v>
      </c>
      <c r="L198" s="21" t="s">
        <v>3840</v>
      </c>
      <c r="M198" s="25" t="s">
        <v>111</v>
      </c>
      <c r="N198" s="106" t="s">
        <v>3738</v>
      </c>
      <c r="O198" s="53" t="s">
        <v>742</v>
      </c>
      <c r="P198" s="21" t="s">
        <v>3244</v>
      </c>
      <c r="Q198" s="189" t="s">
        <v>4417</v>
      </c>
      <c r="R198" t="s">
        <v>4418</v>
      </c>
    </row>
    <row r="199" spans="1:19" ht="33" customHeight="1" x14ac:dyDescent="0.35">
      <c r="A199" s="20">
        <v>2002427</v>
      </c>
      <c r="B199" s="20" t="s">
        <v>4566</v>
      </c>
      <c r="C199" s="20">
        <v>42272512</v>
      </c>
      <c r="D199" s="20">
        <v>92162548</v>
      </c>
      <c r="E199" s="140" t="s">
        <v>807</v>
      </c>
      <c r="F199" s="48" t="s">
        <v>52</v>
      </c>
      <c r="G199" s="46" t="s">
        <v>3884</v>
      </c>
      <c r="H199" s="21" t="s">
        <v>191</v>
      </c>
      <c r="I199" s="21" t="s">
        <v>808</v>
      </c>
      <c r="J199" s="21" t="s">
        <v>348</v>
      </c>
      <c r="K199" s="21" t="s">
        <v>809</v>
      </c>
      <c r="L199" s="73" t="s">
        <v>3877</v>
      </c>
      <c r="M199" s="25" t="s">
        <v>111</v>
      </c>
      <c r="N199" s="21" t="s">
        <v>3361</v>
      </c>
      <c r="O199" s="53" t="s">
        <v>743</v>
      </c>
      <c r="P199" s="21" t="s">
        <v>3244</v>
      </c>
      <c r="Q199" s="189" t="s">
        <v>4417</v>
      </c>
      <c r="R199" t="s">
        <v>4418</v>
      </c>
      <c r="S199" s="35" t="s">
        <v>3729</v>
      </c>
    </row>
    <row r="200" spans="1:19" ht="25.5" customHeight="1" x14ac:dyDescent="0.35">
      <c r="A200" s="31">
        <v>2002342</v>
      </c>
      <c r="B200" s="31" t="s">
        <v>4567</v>
      </c>
      <c r="C200" s="20">
        <v>42311540</v>
      </c>
      <c r="D200" s="20">
        <v>92161412</v>
      </c>
      <c r="E200" s="141" t="s">
        <v>810</v>
      </c>
      <c r="F200" s="25" t="s">
        <v>60</v>
      </c>
      <c r="G200" s="46" t="s">
        <v>3895</v>
      </c>
      <c r="H200" s="25" t="s">
        <v>811</v>
      </c>
      <c r="I200" s="25" t="s">
        <v>812</v>
      </c>
      <c r="J200" s="25" t="s">
        <v>319</v>
      </c>
      <c r="K200" s="67" t="s">
        <v>813</v>
      </c>
      <c r="L200" s="53" t="s">
        <v>3267</v>
      </c>
      <c r="M200" s="25" t="s">
        <v>111</v>
      </c>
      <c r="N200" s="106" t="s">
        <v>3738</v>
      </c>
      <c r="O200" s="53" t="s">
        <v>744</v>
      </c>
      <c r="P200" s="21" t="s">
        <v>3244</v>
      </c>
      <c r="Q200" s="189" t="s">
        <v>4417</v>
      </c>
      <c r="R200" t="s">
        <v>4418</v>
      </c>
    </row>
    <row r="201" spans="1:19" ht="26" x14ac:dyDescent="0.35">
      <c r="A201" s="20">
        <v>2002675</v>
      </c>
      <c r="B201" s="20" t="s">
        <v>4568</v>
      </c>
      <c r="C201" s="20">
        <v>42221504</v>
      </c>
      <c r="D201" s="20">
        <v>92153452</v>
      </c>
      <c r="E201" s="142" t="s">
        <v>1714</v>
      </c>
      <c r="F201" s="21" t="s">
        <v>817</v>
      </c>
      <c r="G201" s="46" t="s">
        <v>3887</v>
      </c>
      <c r="H201" s="21" t="s">
        <v>818</v>
      </c>
      <c r="I201" s="21" t="s">
        <v>819</v>
      </c>
      <c r="J201" s="21" t="s">
        <v>110</v>
      </c>
      <c r="K201" s="37" t="s">
        <v>3241</v>
      </c>
      <c r="L201" s="36" t="s">
        <v>2391</v>
      </c>
      <c r="M201" s="21" t="s">
        <v>111</v>
      </c>
      <c r="N201" s="24" t="s">
        <v>3868</v>
      </c>
      <c r="O201" s="53" t="s">
        <v>745</v>
      </c>
      <c r="P201" s="21" t="s">
        <v>3244</v>
      </c>
      <c r="Q201" s="189" t="s">
        <v>4417</v>
      </c>
      <c r="R201" t="s">
        <v>4418</v>
      </c>
    </row>
    <row r="202" spans="1:19" ht="39" x14ac:dyDescent="0.35">
      <c r="A202" s="20">
        <v>2002794</v>
      </c>
      <c r="B202" s="20" t="s">
        <v>4569</v>
      </c>
      <c r="C202" s="20">
        <v>42295305</v>
      </c>
      <c r="D202" s="20">
        <v>92158957</v>
      </c>
      <c r="E202" s="142" t="s">
        <v>814</v>
      </c>
      <c r="F202" s="48" t="s">
        <v>52</v>
      </c>
      <c r="G202" s="46" t="s">
        <v>3884</v>
      </c>
      <c r="H202" s="21" t="s">
        <v>191</v>
      </c>
      <c r="I202" s="21" t="s">
        <v>830</v>
      </c>
      <c r="J202" s="21" t="s">
        <v>110</v>
      </c>
      <c r="K202" s="21" t="s">
        <v>831</v>
      </c>
      <c r="L202" s="57" t="s">
        <v>1497</v>
      </c>
      <c r="M202" s="25" t="s">
        <v>111</v>
      </c>
      <c r="N202" s="21" t="s">
        <v>3361</v>
      </c>
      <c r="O202" s="53" t="s">
        <v>746</v>
      </c>
      <c r="P202" s="21" t="s">
        <v>3244</v>
      </c>
      <c r="Q202" s="189" t="s">
        <v>4417</v>
      </c>
      <c r="R202" t="s">
        <v>4418</v>
      </c>
    </row>
    <row r="203" spans="1:19" ht="41.25" customHeight="1" x14ac:dyDescent="0.35">
      <c r="A203" s="20">
        <v>2002795</v>
      </c>
      <c r="B203" s="20" t="s">
        <v>4570</v>
      </c>
      <c r="C203" s="20">
        <v>42295305</v>
      </c>
      <c r="D203" s="20">
        <v>92153158</v>
      </c>
      <c r="E203" s="142" t="s">
        <v>815</v>
      </c>
      <c r="F203" s="48" t="s">
        <v>52</v>
      </c>
      <c r="G203" s="46" t="s">
        <v>3884</v>
      </c>
      <c r="H203" s="21" t="s">
        <v>191</v>
      </c>
      <c r="I203" s="21" t="s">
        <v>832</v>
      </c>
      <c r="J203" s="21" t="s">
        <v>110</v>
      </c>
      <c r="K203" s="21" t="s">
        <v>831</v>
      </c>
      <c r="L203" s="57" t="s">
        <v>1497</v>
      </c>
      <c r="M203" s="25" t="s">
        <v>111</v>
      </c>
      <c r="N203" s="21" t="s">
        <v>3361</v>
      </c>
      <c r="O203" s="53" t="s">
        <v>747</v>
      </c>
      <c r="P203" s="21" t="s">
        <v>3244</v>
      </c>
      <c r="Q203" s="189" t="s">
        <v>4417</v>
      </c>
      <c r="R203" t="s">
        <v>4418</v>
      </c>
    </row>
    <row r="204" spans="1:19" ht="26" x14ac:dyDescent="0.35">
      <c r="A204" s="20">
        <v>2002674</v>
      </c>
      <c r="B204" s="20" t="s">
        <v>4571</v>
      </c>
      <c r="C204" s="20">
        <v>42221504</v>
      </c>
      <c r="D204" s="20">
        <v>92153461</v>
      </c>
      <c r="E204" s="142" t="s">
        <v>816</v>
      </c>
      <c r="F204" s="21" t="s">
        <v>817</v>
      </c>
      <c r="G204" s="46" t="s">
        <v>3887</v>
      </c>
      <c r="H204" s="21" t="s">
        <v>818</v>
      </c>
      <c r="I204" s="21" t="s">
        <v>833</v>
      </c>
      <c r="J204" s="21" t="s">
        <v>110</v>
      </c>
      <c r="K204" s="37" t="s">
        <v>3241</v>
      </c>
      <c r="L204" s="36" t="s">
        <v>2391</v>
      </c>
      <c r="M204" s="21" t="s">
        <v>111</v>
      </c>
      <c r="N204" s="24" t="s">
        <v>3868</v>
      </c>
      <c r="O204" s="53" t="s">
        <v>748</v>
      </c>
      <c r="P204" s="21" t="s">
        <v>3244</v>
      </c>
      <c r="Q204" s="189" t="s">
        <v>4417</v>
      </c>
      <c r="R204" t="s">
        <v>4418</v>
      </c>
    </row>
    <row r="205" spans="1:19" x14ac:dyDescent="0.35">
      <c r="A205" s="20">
        <v>2002676</v>
      </c>
      <c r="B205" s="20" t="s">
        <v>4572</v>
      </c>
      <c r="C205" s="20">
        <v>42221504</v>
      </c>
      <c r="D205" s="20">
        <v>92167078</v>
      </c>
      <c r="E205" s="142" t="s">
        <v>834</v>
      </c>
      <c r="F205" s="21" t="s">
        <v>817</v>
      </c>
      <c r="G205" s="46" t="s">
        <v>3887</v>
      </c>
      <c r="H205" s="21" t="s">
        <v>818</v>
      </c>
      <c r="I205" s="21" t="s">
        <v>1715</v>
      </c>
      <c r="J205" s="21" t="s">
        <v>110</v>
      </c>
      <c r="K205" s="37" t="s">
        <v>3241</v>
      </c>
      <c r="L205" s="36" t="s">
        <v>2391</v>
      </c>
      <c r="M205" s="21" t="s">
        <v>111</v>
      </c>
      <c r="N205" s="24" t="s">
        <v>3868</v>
      </c>
      <c r="O205" s="53" t="s">
        <v>749</v>
      </c>
      <c r="P205" s="21" t="s">
        <v>3244</v>
      </c>
      <c r="Q205" s="189" t="s">
        <v>4417</v>
      </c>
      <c r="R205" t="s">
        <v>4418</v>
      </c>
    </row>
    <row r="206" spans="1:19" ht="41.5" customHeight="1" x14ac:dyDescent="0.35">
      <c r="A206" s="20">
        <v>2000085</v>
      </c>
      <c r="B206" s="20" t="s">
        <v>4573</v>
      </c>
      <c r="C206" s="20">
        <v>42281916</v>
      </c>
      <c r="D206" s="20">
        <v>92156807</v>
      </c>
      <c r="E206" s="142" t="s">
        <v>835</v>
      </c>
      <c r="F206" s="21" t="s">
        <v>295</v>
      </c>
      <c r="G206" s="46" t="s">
        <v>3905</v>
      </c>
      <c r="H206" s="21" t="s">
        <v>837</v>
      </c>
      <c r="I206" s="98" t="s">
        <v>838</v>
      </c>
      <c r="J206" s="98" t="s">
        <v>119</v>
      </c>
      <c r="K206" s="132" t="s">
        <v>839</v>
      </c>
      <c r="L206" s="57" t="s">
        <v>1497</v>
      </c>
      <c r="M206" s="21" t="s">
        <v>111</v>
      </c>
      <c r="N206" s="53" t="s">
        <v>3307</v>
      </c>
      <c r="O206" s="53" t="s">
        <v>750</v>
      </c>
      <c r="P206" s="21" t="s">
        <v>3248</v>
      </c>
      <c r="Q206" s="189" t="s">
        <v>4417</v>
      </c>
      <c r="R206" t="s">
        <v>4418</v>
      </c>
    </row>
    <row r="207" spans="1:19" ht="26" x14ac:dyDescent="0.35">
      <c r="A207" s="20">
        <v>2003812</v>
      </c>
      <c r="B207" s="20" t="s">
        <v>4574</v>
      </c>
      <c r="C207" s="20">
        <v>42131507</v>
      </c>
      <c r="D207" s="20">
        <v>92154896</v>
      </c>
      <c r="E207" s="142" t="s">
        <v>836</v>
      </c>
      <c r="F207" s="21" t="s">
        <v>840</v>
      </c>
      <c r="G207" s="43" t="s">
        <v>3922</v>
      </c>
      <c r="H207" s="21" t="s">
        <v>841</v>
      </c>
      <c r="I207" s="21" t="s">
        <v>842</v>
      </c>
      <c r="J207" s="21" t="s">
        <v>843</v>
      </c>
      <c r="K207" s="21" t="s">
        <v>844</v>
      </c>
      <c r="L207" s="25" t="s">
        <v>1274</v>
      </c>
      <c r="M207" s="21" t="s">
        <v>111</v>
      </c>
      <c r="N207" s="25" t="s">
        <v>2062</v>
      </c>
      <c r="O207" s="53" t="s">
        <v>751</v>
      </c>
      <c r="P207" s="21" t="s">
        <v>3248</v>
      </c>
      <c r="Q207" s="189" t="s">
        <v>4417</v>
      </c>
      <c r="R207" t="s">
        <v>4418</v>
      </c>
    </row>
    <row r="208" spans="1:19" ht="37" customHeight="1" x14ac:dyDescent="0.35">
      <c r="A208" s="143">
        <v>2003812</v>
      </c>
      <c r="B208" s="31" t="s">
        <v>4574</v>
      </c>
      <c r="C208" s="20">
        <v>42131507</v>
      </c>
      <c r="D208" s="20">
        <v>92154896</v>
      </c>
      <c r="E208" s="90" t="s">
        <v>836</v>
      </c>
      <c r="F208" s="25" t="s">
        <v>2995</v>
      </c>
      <c r="G208" s="104" t="s">
        <v>3886</v>
      </c>
      <c r="H208" s="25" t="s">
        <v>845</v>
      </c>
      <c r="I208" s="25" t="s">
        <v>846</v>
      </c>
      <c r="J208" s="25" t="s">
        <v>110</v>
      </c>
      <c r="K208" s="48" t="s">
        <v>1497</v>
      </c>
      <c r="L208" s="48" t="s">
        <v>1497</v>
      </c>
      <c r="M208" s="144" t="s">
        <v>111</v>
      </c>
      <c r="N208" s="264" t="s">
        <v>3981</v>
      </c>
      <c r="O208" s="53" t="s">
        <v>752</v>
      </c>
      <c r="P208" s="21" t="s">
        <v>3244</v>
      </c>
      <c r="Q208" s="189" t="s">
        <v>4417</v>
      </c>
      <c r="R208" t="s">
        <v>4418</v>
      </c>
    </row>
    <row r="209" spans="1:19" ht="37.5" customHeight="1" x14ac:dyDescent="0.35">
      <c r="A209" s="31">
        <v>2003812</v>
      </c>
      <c r="B209" s="31" t="s">
        <v>4574</v>
      </c>
      <c r="C209" s="20">
        <v>42131507</v>
      </c>
      <c r="D209" s="20">
        <v>92154896</v>
      </c>
      <c r="E209" s="90" t="s">
        <v>836</v>
      </c>
      <c r="F209" s="25" t="s">
        <v>847</v>
      </c>
      <c r="G209" s="44" t="s">
        <v>3932</v>
      </c>
      <c r="H209" s="25" t="s">
        <v>848</v>
      </c>
      <c r="I209" s="25" t="s">
        <v>849</v>
      </c>
      <c r="J209" s="25" t="s">
        <v>284</v>
      </c>
      <c r="K209" s="25" t="s">
        <v>3249</v>
      </c>
      <c r="L209" s="25" t="s">
        <v>3249</v>
      </c>
      <c r="M209" s="21" t="s">
        <v>111</v>
      </c>
      <c r="N209" s="25" t="s">
        <v>3401</v>
      </c>
      <c r="O209" s="53" t="s">
        <v>753</v>
      </c>
      <c r="P209" s="21" t="s">
        <v>3244</v>
      </c>
      <c r="Q209" s="189" t="s">
        <v>4417</v>
      </c>
      <c r="R209" t="s">
        <v>4418</v>
      </c>
    </row>
    <row r="210" spans="1:19" ht="26" x14ac:dyDescent="0.35">
      <c r="A210" s="20">
        <v>2002688</v>
      </c>
      <c r="B210" s="20" t="s">
        <v>4575</v>
      </c>
      <c r="C210" s="20">
        <v>53131615</v>
      </c>
      <c r="D210" s="20">
        <v>92143020</v>
      </c>
      <c r="E210" s="142" t="s">
        <v>850</v>
      </c>
      <c r="F210" s="21" t="s">
        <v>54</v>
      </c>
      <c r="G210" s="46" t="s">
        <v>3883</v>
      </c>
      <c r="H210" s="21" t="s">
        <v>853</v>
      </c>
      <c r="I210" s="21" t="s">
        <v>854</v>
      </c>
      <c r="J210" s="21" t="s">
        <v>119</v>
      </c>
      <c r="K210" s="21" t="s">
        <v>855</v>
      </c>
      <c r="L210" s="21" t="s">
        <v>855</v>
      </c>
      <c r="M210" s="48" t="s">
        <v>111</v>
      </c>
      <c r="N210" s="21" t="s">
        <v>1236</v>
      </c>
      <c r="O210" s="53" t="s">
        <v>820</v>
      </c>
      <c r="P210" s="21" t="s">
        <v>3248</v>
      </c>
      <c r="Q210" s="189" t="s">
        <v>4417</v>
      </c>
      <c r="R210" t="s">
        <v>4418</v>
      </c>
    </row>
    <row r="211" spans="1:19" ht="26" x14ac:dyDescent="0.35">
      <c r="A211" s="31">
        <v>2002353</v>
      </c>
      <c r="B211" s="31" t="s">
        <v>4576</v>
      </c>
      <c r="C211" s="20">
        <v>42271907</v>
      </c>
      <c r="D211" s="20">
        <v>92156419</v>
      </c>
      <c r="E211" s="90" t="s">
        <v>851</v>
      </c>
      <c r="F211" s="48" t="s">
        <v>52</v>
      </c>
      <c r="G211" s="46" t="s">
        <v>3884</v>
      </c>
      <c r="H211" s="25" t="s">
        <v>191</v>
      </c>
      <c r="I211" s="25" t="s">
        <v>867</v>
      </c>
      <c r="J211" s="25" t="s">
        <v>110</v>
      </c>
      <c r="K211" s="67" t="s">
        <v>3286</v>
      </c>
      <c r="L211" s="53" t="s">
        <v>3245</v>
      </c>
      <c r="M211" s="25" t="s">
        <v>111</v>
      </c>
      <c r="N211" s="21" t="s">
        <v>3361</v>
      </c>
      <c r="O211" s="53" t="s">
        <v>821</v>
      </c>
      <c r="P211" s="25" t="s">
        <v>3244</v>
      </c>
      <c r="Q211" s="189" t="s">
        <v>4417</v>
      </c>
      <c r="R211" t="s">
        <v>4418</v>
      </c>
    </row>
    <row r="212" spans="1:19" ht="28.5" customHeight="1" x14ac:dyDescent="0.35">
      <c r="A212" s="20">
        <v>2002557</v>
      </c>
      <c r="B212" s="20" t="s">
        <v>4577</v>
      </c>
      <c r="C212" s="20">
        <v>42281810</v>
      </c>
      <c r="D212" s="20">
        <v>92146999</v>
      </c>
      <c r="E212" s="142" t="s">
        <v>852</v>
      </c>
      <c r="F212" s="48" t="s">
        <v>71</v>
      </c>
      <c r="G212" s="46" t="s">
        <v>3892</v>
      </c>
      <c r="H212" s="21" t="s">
        <v>71</v>
      </c>
      <c r="I212" s="21" t="s">
        <v>868</v>
      </c>
      <c r="J212" s="21" t="s">
        <v>110</v>
      </c>
      <c r="K212" s="21" t="s">
        <v>869</v>
      </c>
      <c r="L212" s="21" t="s">
        <v>3830</v>
      </c>
      <c r="M212" s="21" t="s">
        <v>111</v>
      </c>
      <c r="N212" s="48" t="s">
        <v>3649</v>
      </c>
      <c r="O212" s="53" t="s">
        <v>822</v>
      </c>
      <c r="P212" s="21" t="s">
        <v>3248</v>
      </c>
      <c r="Q212" s="189" t="s">
        <v>4417</v>
      </c>
      <c r="R212" t="s">
        <v>4418</v>
      </c>
    </row>
    <row r="213" spans="1:19" ht="38.15" customHeight="1" x14ac:dyDescent="0.35">
      <c r="A213" s="136">
        <v>2002820</v>
      </c>
      <c r="B213" s="136" t="s">
        <v>4578</v>
      </c>
      <c r="C213" s="20">
        <v>42221507</v>
      </c>
      <c r="D213" s="20">
        <v>92153598</v>
      </c>
      <c r="E213" s="145" t="s">
        <v>870</v>
      </c>
      <c r="F213" s="55" t="s">
        <v>662</v>
      </c>
      <c r="G213" s="94" t="s">
        <v>3942</v>
      </c>
      <c r="H213" s="70" t="s">
        <v>191</v>
      </c>
      <c r="I213" s="70" t="s">
        <v>871</v>
      </c>
      <c r="J213" s="70" t="s">
        <v>119</v>
      </c>
      <c r="K213" s="70" t="s">
        <v>872</v>
      </c>
      <c r="L213" s="70" t="s">
        <v>3838</v>
      </c>
      <c r="M213" s="21" t="s">
        <v>111</v>
      </c>
      <c r="N213" s="55" t="s">
        <v>2090</v>
      </c>
      <c r="O213" s="55" t="s">
        <v>823</v>
      </c>
      <c r="P213" s="35" t="s">
        <v>3280</v>
      </c>
      <c r="Q213" s="189" t="s">
        <v>4417</v>
      </c>
      <c r="R213" t="s">
        <v>4418</v>
      </c>
      <c r="S213" s="35" t="s">
        <v>3277</v>
      </c>
    </row>
    <row r="214" spans="1:19" ht="52" customHeight="1" x14ac:dyDescent="0.35">
      <c r="A214" s="135">
        <v>2004166</v>
      </c>
      <c r="B214" s="135" t="s">
        <v>4579</v>
      </c>
      <c r="C214" s="135">
        <v>42272220</v>
      </c>
      <c r="D214" s="135">
        <v>92159347</v>
      </c>
      <c r="E214" s="146" t="s">
        <v>873</v>
      </c>
      <c r="F214" s="24" t="s">
        <v>2378</v>
      </c>
      <c r="G214" s="45" t="s">
        <v>3888</v>
      </c>
      <c r="H214" s="24" t="s">
        <v>876</v>
      </c>
      <c r="I214" s="24" t="s">
        <v>877</v>
      </c>
      <c r="J214" s="24" t="s">
        <v>363</v>
      </c>
      <c r="K214" s="24" t="s">
        <v>878</v>
      </c>
      <c r="L214" s="36" t="s">
        <v>4207</v>
      </c>
      <c r="M214" s="24" t="s">
        <v>111</v>
      </c>
      <c r="N214" s="24" t="s">
        <v>2384</v>
      </c>
      <c r="O214" s="53" t="s">
        <v>824</v>
      </c>
      <c r="P214" s="24" t="s">
        <v>3248</v>
      </c>
      <c r="Q214" s="189" t="s">
        <v>4417</v>
      </c>
      <c r="R214" t="s">
        <v>4418</v>
      </c>
    </row>
    <row r="215" spans="1:19" ht="26" x14ac:dyDescent="0.35">
      <c r="A215" s="20">
        <v>2000131</v>
      </c>
      <c r="B215" s="135" t="s">
        <v>4580</v>
      </c>
      <c r="C215" s="20">
        <v>42241801</v>
      </c>
      <c r="D215" s="20">
        <v>92141984</v>
      </c>
      <c r="E215" s="146" t="s">
        <v>874</v>
      </c>
      <c r="F215" s="48" t="s">
        <v>2033</v>
      </c>
      <c r="G215" s="46" t="s">
        <v>3911</v>
      </c>
      <c r="H215" s="24" t="s">
        <v>718</v>
      </c>
      <c r="I215" s="24" t="s">
        <v>879</v>
      </c>
      <c r="J215" s="24" t="s">
        <v>348</v>
      </c>
      <c r="K215" s="48" t="s">
        <v>3261</v>
      </c>
      <c r="L215" s="48" t="s">
        <v>3261</v>
      </c>
      <c r="M215" s="21" t="s">
        <v>111</v>
      </c>
      <c r="N215" s="48" t="s">
        <v>2035</v>
      </c>
      <c r="O215" s="53" t="s">
        <v>825</v>
      </c>
      <c r="P215" s="24" t="s">
        <v>3248</v>
      </c>
      <c r="Q215" s="189" t="s">
        <v>4417</v>
      </c>
      <c r="R215" t="s">
        <v>4418</v>
      </c>
    </row>
    <row r="216" spans="1:19" ht="26" x14ac:dyDescent="0.35">
      <c r="A216" s="20">
        <v>2000131</v>
      </c>
      <c r="B216" s="20" t="s">
        <v>4580</v>
      </c>
      <c r="C216" s="20">
        <v>42241801</v>
      </c>
      <c r="D216" s="20">
        <v>92141984</v>
      </c>
      <c r="E216" s="142" t="s">
        <v>874</v>
      </c>
      <c r="F216" s="21" t="s">
        <v>54</v>
      </c>
      <c r="G216" s="46" t="s">
        <v>3883</v>
      </c>
      <c r="H216" s="21" t="s">
        <v>421</v>
      </c>
      <c r="I216" s="21" t="s">
        <v>881</v>
      </c>
      <c r="J216" s="21" t="s">
        <v>119</v>
      </c>
      <c r="K216" s="21" t="s">
        <v>880</v>
      </c>
      <c r="L216" s="21" t="s">
        <v>880</v>
      </c>
      <c r="M216" s="21" t="s">
        <v>111</v>
      </c>
      <c r="N216" s="21" t="s">
        <v>1236</v>
      </c>
      <c r="O216" s="53" t="s">
        <v>826</v>
      </c>
      <c r="P216" s="21" t="s">
        <v>3248</v>
      </c>
      <c r="Q216" s="189" t="s">
        <v>4417</v>
      </c>
      <c r="R216" t="s">
        <v>4418</v>
      </c>
    </row>
    <row r="217" spans="1:19" ht="22.5" customHeight="1" x14ac:dyDescent="0.35">
      <c r="A217" s="20">
        <v>2000750</v>
      </c>
      <c r="B217" s="20" t="s">
        <v>4581</v>
      </c>
      <c r="C217" s="20">
        <v>42211501</v>
      </c>
      <c r="D217" s="20">
        <v>92064456</v>
      </c>
      <c r="E217" s="142" t="s">
        <v>875</v>
      </c>
      <c r="F217" s="21" t="s">
        <v>54</v>
      </c>
      <c r="G217" s="46" t="s">
        <v>3883</v>
      </c>
      <c r="H217" s="21" t="s">
        <v>421</v>
      </c>
      <c r="I217" s="21" t="s">
        <v>882</v>
      </c>
      <c r="J217" s="21" t="s">
        <v>119</v>
      </c>
      <c r="K217" s="21" t="s">
        <v>461</v>
      </c>
      <c r="L217" s="21" t="s">
        <v>3839</v>
      </c>
      <c r="M217" s="21" t="s">
        <v>111</v>
      </c>
      <c r="N217" s="21" t="s">
        <v>1236</v>
      </c>
      <c r="O217" s="53" t="s">
        <v>827</v>
      </c>
      <c r="P217" s="21" t="s">
        <v>3248</v>
      </c>
      <c r="Q217" s="189" t="s">
        <v>4417</v>
      </c>
      <c r="R217" t="s">
        <v>4418</v>
      </c>
    </row>
    <row r="218" spans="1:19" ht="37.5" customHeight="1" x14ac:dyDescent="0.35">
      <c r="A218" s="143">
        <v>2000750</v>
      </c>
      <c r="B218" s="31" t="s">
        <v>4581</v>
      </c>
      <c r="C218" s="20">
        <v>42211501</v>
      </c>
      <c r="D218" s="20">
        <v>92064456</v>
      </c>
      <c r="E218" s="90" t="s">
        <v>875</v>
      </c>
      <c r="F218" s="48" t="s">
        <v>627</v>
      </c>
      <c r="G218" s="44" t="s">
        <v>3928</v>
      </c>
      <c r="H218" s="25" t="s">
        <v>681</v>
      </c>
      <c r="I218" s="25" t="s">
        <v>883</v>
      </c>
      <c r="J218" s="25" t="s">
        <v>119</v>
      </c>
      <c r="K218" s="25" t="s">
        <v>884</v>
      </c>
      <c r="L218" s="21" t="s">
        <v>4203</v>
      </c>
      <c r="M218" s="48" t="s">
        <v>111</v>
      </c>
      <c r="N218" s="53" t="s">
        <v>3260</v>
      </c>
      <c r="O218" s="53" t="s">
        <v>828</v>
      </c>
      <c r="P218" s="21" t="s">
        <v>3244</v>
      </c>
      <c r="Q218" s="189" t="s">
        <v>4417</v>
      </c>
      <c r="R218" t="s">
        <v>4418</v>
      </c>
    </row>
    <row r="219" spans="1:19" ht="39" x14ac:dyDescent="0.35">
      <c r="A219" s="20">
        <v>2003763</v>
      </c>
      <c r="B219" s="135" t="s">
        <v>4582</v>
      </c>
      <c r="C219" s="20">
        <v>42241706</v>
      </c>
      <c r="D219" s="20">
        <v>92196259</v>
      </c>
      <c r="E219" s="146" t="s">
        <v>885</v>
      </c>
      <c r="F219" s="48" t="s">
        <v>2033</v>
      </c>
      <c r="G219" s="46" t="s">
        <v>3911</v>
      </c>
      <c r="H219" s="24" t="s">
        <v>282</v>
      </c>
      <c r="I219" s="24" t="s">
        <v>888</v>
      </c>
      <c r="J219" s="24" t="s">
        <v>284</v>
      </c>
      <c r="K219" s="21" t="s">
        <v>4203</v>
      </c>
      <c r="L219" s="48" t="s">
        <v>4202</v>
      </c>
      <c r="M219" s="21" t="s">
        <v>111</v>
      </c>
      <c r="N219" s="48" t="s">
        <v>2035</v>
      </c>
      <c r="O219" s="53" t="s">
        <v>829</v>
      </c>
      <c r="P219" s="24" t="s">
        <v>3248</v>
      </c>
      <c r="Q219" s="189" t="s">
        <v>4417</v>
      </c>
      <c r="R219" t="s">
        <v>4418</v>
      </c>
    </row>
    <row r="220" spans="1:19" ht="39" x14ac:dyDescent="0.35">
      <c r="A220" s="20">
        <v>2003763</v>
      </c>
      <c r="B220" s="20" t="s">
        <v>4582</v>
      </c>
      <c r="C220" s="20">
        <v>42241706</v>
      </c>
      <c r="D220" s="20">
        <v>92196259</v>
      </c>
      <c r="E220" s="142" t="s">
        <v>885</v>
      </c>
      <c r="F220" s="21" t="s">
        <v>77</v>
      </c>
      <c r="G220" s="46" t="s">
        <v>3919</v>
      </c>
      <c r="H220" s="21" t="s">
        <v>889</v>
      </c>
      <c r="I220" s="21" t="s">
        <v>890</v>
      </c>
      <c r="J220" s="21" t="s">
        <v>298</v>
      </c>
      <c r="K220" s="21" t="s">
        <v>4203</v>
      </c>
      <c r="L220" s="21" t="s">
        <v>4203</v>
      </c>
      <c r="M220" s="21" t="s">
        <v>111</v>
      </c>
      <c r="N220" s="61" t="s">
        <v>2102</v>
      </c>
      <c r="O220" s="53" t="s">
        <v>856</v>
      </c>
      <c r="P220" s="21" t="s">
        <v>3244</v>
      </c>
      <c r="Q220" s="189" t="s">
        <v>4417</v>
      </c>
      <c r="R220" t="s">
        <v>4418</v>
      </c>
    </row>
    <row r="221" spans="1:19" ht="21" customHeight="1" x14ac:dyDescent="0.35">
      <c r="A221" s="31">
        <v>2001321</v>
      </c>
      <c r="B221" s="31" t="s">
        <v>4583</v>
      </c>
      <c r="C221" s="20">
        <v>42295515</v>
      </c>
      <c r="D221" s="20">
        <v>92035779</v>
      </c>
      <c r="E221" s="90" t="s">
        <v>886</v>
      </c>
      <c r="F221" s="25" t="s">
        <v>60</v>
      </c>
      <c r="G221" s="46" t="s">
        <v>3895</v>
      </c>
      <c r="H221" s="25" t="s">
        <v>811</v>
      </c>
      <c r="I221" s="25" t="s">
        <v>1716</v>
      </c>
      <c r="J221" s="25" t="s">
        <v>319</v>
      </c>
      <c r="K221" s="67" t="s">
        <v>813</v>
      </c>
      <c r="L221" s="53" t="s">
        <v>3267</v>
      </c>
      <c r="M221" s="25" t="s">
        <v>111</v>
      </c>
      <c r="N221" s="106" t="s">
        <v>3738</v>
      </c>
      <c r="O221" s="53" t="s">
        <v>857</v>
      </c>
      <c r="P221" s="21" t="s">
        <v>3244</v>
      </c>
      <c r="Q221" s="189" t="s">
        <v>4417</v>
      </c>
      <c r="R221" t="s">
        <v>4418</v>
      </c>
    </row>
    <row r="222" spans="1:19" ht="39" x14ac:dyDescent="0.35">
      <c r="A222" s="20">
        <v>2001864</v>
      </c>
      <c r="B222" s="20" t="s">
        <v>4584</v>
      </c>
      <c r="C222" s="20">
        <v>42241505</v>
      </c>
      <c r="D222" s="20">
        <v>92161368</v>
      </c>
      <c r="E222" s="142" t="s">
        <v>887</v>
      </c>
      <c r="F222" s="21" t="s">
        <v>54</v>
      </c>
      <c r="G222" s="46" t="s">
        <v>3883</v>
      </c>
      <c r="H222" s="21" t="s">
        <v>891</v>
      </c>
      <c r="I222" s="21" t="s">
        <v>892</v>
      </c>
      <c r="J222" s="21" t="s">
        <v>110</v>
      </c>
      <c r="K222" s="21" t="s">
        <v>4203</v>
      </c>
      <c r="L222" s="21" t="s">
        <v>4203</v>
      </c>
      <c r="M222" s="21" t="s">
        <v>111</v>
      </c>
      <c r="N222" s="21" t="s">
        <v>1236</v>
      </c>
      <c r="O222" s="53" t="s">
        <v>858</v>
      </c>
      <c r="P222" s="21" t="s">
        <v>3248</v>
      </c>
      <c r="Q222" s="189" t="s">
        <v>4417</v>
      </c>
      <c r="R222" t="s">
        <v>4418</v>
      </c>
    </row>
    <row r="223" spans="1:19" ht="39" x14ac:dyDescent="0.35">
      <c r="A223" s="20">
        <v>2001864</v>
      </c>
      <c r="B223" s="20" t="s">
        <v>4584</v>
      </c>
      <c r="C223" s="20">
        <v>42241505</v>
      </c>
      <c r="D223" s="20">
        <v>92161368</v>
      </c>
      <c r="E223" s="142" t="s">
        <v>887</v>
      </c>
      <c r="F223" s="48" t="s">
        <v>71</v>
      </c>
      <c r="G223" s="46" t="s">
        <v>3892</v>
      </c>
      <c r="H223" s="21" t="s">
        <v>71</v>
      </c>
      <c r="I223" s="21" t="s">
        <v>893</v>
      </c>
      <c r="J223" s="21" t="s">
        <v>110</v>
      </c>
      <c r="K223" s="21" t="s">
        <v>4203</v>
      </c>
      <c r="L223" s="21" t="s">
        <v>4203</v>
      </c>
      <c r="M223" s="21" t="s">
        <v>111</v>
      </c>
      <c r="N223" s="48" t="s">
        <v>3649</v>
      </c>
      <c r="O223" s="53" t="s">
        <v>859</v>
      </c>
      <c r="P223" s="21" t="s">
        <v>3248</v>
      </c>
      <c r="Q223" s="189" t="s">
        <v>4417</v>
      </c>
      <c r="R223" t="s">
        <v>4418</v>
      </c>
    </row>
    <row r="224" spans="1:19" ht="35.15" customHeight="1" x14ac:dyDescent="0.35">
      <c r="A224" s="20">
        <v>2000182</v>
      </c>
      <c r="B224" s="31" t="s">
        <v>4585</v>
      </c>
      <c r="C224" s="20">
        <v>42131718</v>
      </c>
      <c r="D224" s="20">
        <v>92167458</v>
      </c>
      <c r="E224" s="90" t="s">
        <v>894</v>
      </c>
      <c r="F224" s="48" t="s">
        <v>627</v>
      </c>
      <c r="G224" s="44" t="s">
        <v>3928</v>
      </c>
      <c r="H224" s="25" t="s">
        <v>628</v>
      </c>
      <c r="I224" s="25" t="s">
        <v>897</v>
      </c>
      <c r="J224" s="25" t="s">
        <v>379</v>
      </c>
      <c r="K224" s="21" t="s">
        <v>4203</v>
      </c>
      <c r="L224" s="21" t="s">
        <v>4203</v>
      </c>
      <c r="M224" s="48" t="s">
        <v>111</v>
      </c>
      <c r="N224" s="53" t="s">
        <v>3260</v>
      </c>
      <c r="O224" s="53" t="s">
        <v>860</v>
      </c>
      <c r="P224" s="21" t="s">
        <v>3244</v>
      </c>
      <c r="Q224" s="189" t="s">
        <v>4417</v>
      </c>
      <c r="R224" t="s">
        <v>4418</v>
      </c>
    </row>
    <row r="225" spans="1:19" ht="39" x14ac:dyDescent="0.35">
      <c r="A225" s="20">
        <v>2001863</v>
      </c>
      <c r="B225" s="20" t="s">
        <v>4586</v>
      </c>
      <c r="C225" s="20">
        <v>42241505</v>
      </c>
      <c r="D225" s="20">
        <v>92161367</v>
      </c>
      <c r="E225" s="142" t="s">
        <v>895</v>
      </c>
      <c r="F225" s="21" t="s">
        <v>54</v>
      </c>
      <c r="G225" s="46" t="s">
        <v>3883</v>
      </c>
      <c r="H225" s="21" t="s">
        <v>891</v>
      </c>
      <c r="I225" s="21" t="s">
        <v>898</v>
      </c>
      <c r="J225" s="21" t="s">
        <v>110</v>
      </c>
      <c r="K225" s="21" t="s">
        <v>4203</v>
      </c>
      <c r="L225" s="21" t="s">
        <v>4203</v>
      </c>
      <c r="M225" s="21" t="s">
        <v>111</v>
      </c>
      <c r="N225" s="21" t="s">
        <v>1236</v>
      </c>
      <c r="O225" s="53" t="s">
        <v>861</v>
      </c>
      <c r="P225" s="21" t="s">
        <v>3248</v>
      </c>
      <c r="Q225" s="189" t="s">
        <v>4417</v>
      </c>
      <c r="R225" t="s">
        <v>4418</v>
      </c>
    </row>
    <row r="226" spans="1:19" ht="39" x14ac:dyDescent="0.35">
      <c r="A226" s="20">
        <v>2001863</v>
      </c>
      <c r="B226" s="20" t="s">
        <v>4586</v>
      </c>
      <c r="C226" s="20">
        <v>42241505</v>
      </c>
      <c r="D226" s="20">
        <v>92161367</v>
      </c>
      <c r="E226" s="142" t="s">
        <v>895</v>
      </c>
      <c r="F226" s="48" t="s">
        <v>71</v>
      </c>
      <c r="G226" s="46" t="s">
        <v>3892</v>
      </c>
      <c r="H226" s="21" t="s">
        <v>71</v>
      </c>
      <c r="I226" s="21" t="s">
        <v>899</v>
      </c>
      <c r="J226" s="21" t="s">
        <v>110</v>
      </c>
      <c r="K226" s="21" t="s">
        <v>4203</v>
      </c>
      <c r="L226" s="21" t="s">
        <v>4203</v>
      </c>
      <c r="M226" s="21" t="s">
        <v>111</v>
      </c>
      <c r="N226" s="48" t="s">
        <v>3649</v>
      </c>
      <c r="O226" s="53" t="s">
        <v>862</v>
      </c>
      <c r="P226" s="21" t="s">
        <v>3248</v>
      </c>
      <c r="Q226" s="189" t="s">
        <v>4417</v>
      </c>
      <c r="R226" t="s">
        <v>4418</v>
      </c>
    </row>
    <row r="227" spans="1:19" ht="26" x14ac:dyDescent="0.35">
      <c r="A227" s="20">
        <v>2004480</v>
      </c>
      <c r="B227" s="20" t="s">
        <v>4587</v>
      </c>
      <c r="C227" s="20">
        <v>42131507</v>
      </c>
      <c r="D227" s="20">
        <v>92199087</v>
      </c>
      <c r="E227" s="142" t="s">
        <v>896</v>
      </c>
      <c r="F227" s="21" t="s">
        <v>840</v>
      </c>
      <c r="G227" s="43" t="s">
        <v>3922</v>
      </c>
      <c r="H227" s="21" t="s">
        <v>841</v>
      </c>
      <c r="I227" s="21" t="s">
        <v>900</v>
      </c>
      <c r="J227" s="21" t="s">
        <v>843</v>
      </c>
      <c r="K227" s="21" t="s">
        <v>844</v>
      </c>
      <c r="L227" s="25" t="s">
        <v>1274</v>
      </c>
      <c r="M227" s="21" t="s">
        <v>111</v>
      </c>
      <c r="N227" s="61" t="s">
        <v>2062</v>
      </c>
      <c r="O227" s="53" t="s">
        <v>863</v>
      </c>
      <c r="P227" s="21" t="s">
        <v>3248</v>
      </c>
      <c r="Q227" s="189" t="s">
        <v>4417</v>
      </c>
      <c r="R227" t="s">
        <v>4418</v>
      </c>
    </row>
    <row r="228" spans="1:19" ht="34.5" customHeight="1" x14ac:dyDescent="0.35">
      <c r="A228" s="31">
        <v>2004480</v>
      </c>
      <c r="B228" s="31" t="s">
        <v>4587</v>
      </c>
      <c r="C228" s="20">
        <v>42131507</v>
      </c>
      <c r="D228" s="20">
        <v>92199087</v>
      </c>
      <c r="E228" s="90" t="s">
        <v>896</v>
      </c>
      <c r="F228" s="25" t="s">
        <v>847</v>
      </c>
      <c r="G228" s="44" t="s">
        <v>3932</v>
      </c>
      <c r="H228" s="25" t="s">
        <v>848</v>
      </c>
      <c r="I228" s="25" t="s">
        <v>3266</v>
      </c>
      <c r="J228" s="25" t="s">
        <v>284</v>
      </c>
      <c r="K228" s="25" t="s">
        <v>3249</v>
      </c>
      <c r="L228" s="25" t="s">
        <v>3249</v>
      </c>
      <c r="M228" s="21" t="s">
        <v>111</v>
      </c>
      <c r="N228" s="25" t="s">
        <v>3401</v>
      </c>
      <c r="O228" s="53" t="s">
        <v>864</v>
      </c>
      <c r="P228" s="21" t="s">
        <v>3244</v>
      </c>
      <c r="Q228" s="189" t="s">
        <v>4417</v>
      </c>
      <c r="R228" t="s">
        <v>4418</v>
      </c>
    </row>
    <row r="229" spans="1:19" ht="39" x14ac:dyDescent="0.35">
      <c r="A229" s="20">
        <v>2003960</v>
      </c>
      <c r="B229" s="135" t="s">
        <v>4588</v>
      </c>
      <c r="C229" s="20">
        <v>42241703</v>
      </c>
      <c r="D229" s="20">
        <v>92162473</v>
      </c>
      <c r="E229" s="146" t="s">
        <v>901</v>
      </c>
      <c r="F229" s="48" t="s">
        <v>2033</v>
      </c>
      <c r="G229" s="46" t="s">
        <v>3911</v>
      </c>
      <c r="H229" s="24" t="s">
        <v>218</v>
      </c>
      <c r="I229" s="24" t="s">
        <v>902</v>
      </c>
      <c r="J229" s="24" t="s">
        <v>903</v>
      </c>
      <c r="K229" s="21" t="s">
        <v>4203</v>
      </c>
      <c r="L229" s="21" t="s">
        <v>4203</v>
      </c>
      <c r="M229" s="21" t="s">
        <v>111</v>
      </c>
      <c r="N229" s="48" t="s">
        <v>2035</v>
      </c>
      <c r="O229" s="53" t="s">
        <v>865</v>
      </c>
      <c r="P229" s="24" t="s">
        <v>3248</v>
      </c>
      <c r="Q229" s="189" t="s">
        <v>4417</v>
      </c>
      <c r="R229" t="s">
        <v>4418</v>
      </c>
    </row>
    <row r="230" spans="1:19" ht="39" x14ac:dyDescent="0.35">
      <c r="A230" s="31">
        <v>2003960</v>
      </c>
      <c r="B230" s="31" t="s">
        <v>4588</v>
      </c>
      <c r="C230" s="20">
        <v>42241703</v>
      </c>
      <c r="D230" s="20">
        <v>92162473</v>
      </c>
      <c r="E230" s="90" t="s">
        <v>901</v>
      </c>
      <c r="F230" s="48" t="s">
        <v>52</v>
      </c>
      <c r="G230" s="46" t="s">
        <v>3884</v>
      </c>
      <c r="H230" s="25" t="s">
        <v>904</v>
      </c>
      <c r="I230" s="25" t="s">
        <v>905</v>
      </c>
      <c r="J230" s="25" t="s">
        <v>110</v>
      </c>
      <c r="K230" s="21" t="s">
        <v>4203</v>
      </c>
      <c r="L230" s="21" t="s">
        <v>4203</v>
      </c>
      <c r="M230" s="25" t="s">
        <v>111</v>
      </c>
      <c r="N230" s="21" t="s">
        <v>3361</v>
      </c>
      <c r="O230" s="53" t="s">
        <v>866</v>
      </c>
      <c r="P230" s="21" t="s">
        <v>3244</v>
      </c>
      <c r="Q230" s="189" t="s">
        <v>4417</v>
      </c>
      <c r="R230" t="s">
        <v>4418</v>
      </c>
    </row>
    <row r="231" spans="1:19" ht="26" x14ac:dyDescent="0.35">
      <c r="A231" s="31">
        <v>2003314</v>
      </c>
      <c r="B231" s="31" t="s">
        <v>4589</v>
      </c>
      <c r="C231" s="20">
        <v>42271903</v>
      </c>
      <c r="D231" s="20">
        <v>92161520</v>
      </c>
      <c r="E231" s="90" t="s">
        <v>906</v>
      </c>
      <c r="F231" s="25" t="s">
        <v>60</v>
      </c>
      <c r="G231" s="46" t="s">
        <v>3895</v>
      </c>
      <c r="H231" s="25" t="s">
        <v>909</v>
      </c>
      <c r="I231" s="25" t="s">
        <v>3142</v>
      </c>
      <c r="J231" s="25" t="s">
        <v>110</v>
      </c>
      <c r="K231" s="67" t="s">
        <v>1690</v>
      </c>
      <c r="L231" s="53" t="s">
        <v>2024</v>
      </c>
      <c r="M231" s="25" t="s">
        <v>111</v>
      </c>
      <c r="N231" s="106" t="s">
        <v>3738</v>
      </c>
      <c r="O231" s="53" t="s">
        <v>910</v>
      </c>
      <c r="P231" s="21" t="s">
        <v>3244</v>
      </c>
      <c r="Q231" s="189" t="s">
        <v>4417</v>
      </c>
      <c r="R231" t="s">
        <v>4418</v>
      </c>
    </row>
    <row r="232" spans="1:19" ht="24" customHeight="1" x14ac:dyDescent="0.35">
      <c r="A232" s="27">
        <v>2002542</v>
      </c>
      <c r="B232" s="31" t="s">
        <v>4590</v>
      </c>
      <c r="C232" s="20">
        <v>42271807</v>
      </c>
      <c r="D232" s="20">
        <v>92153597</v>
      </c>
      <c r="E232" s="90" t="s">
        <v>907</v>
      </c>
      <c r="F232" s="48" t="s">
        <v>52</v>
      </c>
      <c r="G232" s="46" t="s">
        <v>3884</v>
      </c>
      <c r="H232" s="25" t="s">
        <v>191</v>
      </c>
      <c r="I232" s="25" t="s">
        <v>929</v>
      </c>
      <c r="J232" s="25" t="s">
        <v>110</v>
      </c>
      <c r="K232" s="25" t="s">
        <v>930</v>
      </c>
      <c r="L232" s="52" t="s">
        <v>3837</v>
      </c>
      <c r="M232" s="25" t="s">
        <v>111</v>
      </c>
      <c r="N232" s="21" t="s">
        <v>3361</v>
      </c>
      <c r="O232" s="53" t="s">
        <v>911</v>
      </c>
      <c r="P232" s="135" t="s">
        <v>3244</v>
      </c>
      <c r="Q232" s="189" t="s">
        <v>4417</v>
      </c>
      <c r="R232" t="s">
        <v>4418</v>
      </c>
      <c r="S232" s="95" t="s">
        <v>3289</v>
      </c>
    </row>
    <row r="233" spans="1:19" ht="43.5" customHeight="1" x14ac:dyDescent="0.35">
      <c r="A233" s="31">
        <v>2000556</v>
      </c>
      <c r="B233" s="31" t="s">
        <v>4591</v>
      </c>
      <c r="C233" s="20">
        <v>42131507</v>
      </c>
      <c r="D233" s="20">
        <v>92199087</v>
      </c>
      <c r="E233" s="90" t="s">
        <v>908</v>
      </c>
      <c r="F233" s="25" t="s">
        <v>847</v>
      </c>
      <c r="G233" s="44" t="s">
        <v>3932</v>
      </c>
      <c r="H233" s="25" t="s">
        <v>848</v>
      </c>
      <c r="I233" s="25" t="s">
        <v>931</v>
      </c>
      <c r="J233" s="25" t="s">
        <v>284</v>
      </c>
      <c r="K233" s="25" t="s">
        <v>3249</v>
      </c>
      <c r="L233" s="25" t="s">
        <v>3249</v>
      </c>
      <c r="M233" s="21" t="s">
        <v>111</v>
      </c>
      <c r="N233" s="25" t="s">
        <v>3401</v>
      </c>
      <c r="O233" s="53" t="s">
        <v>912</v>
      </c>
      <c r="P233" s="21" t="s">
        <v>3244</v>
      </c>
      <c r="Q233" s="189" t="s">
        <v>4417</v>
      </c>
      <c r="R233" t="s">
        <v>4418</v>
      </c>
    </row>
    <row r="234" spans="1:19" ht="26" x14ac:dyDescent="0.35">
      <c r="A234" s="20">
        <v>2001741</v>
      </c>
      <c r="B234" s="20" t="s">
        <v>4592</v>
      </c>
      <c r="C234" s="20">
        <v>42231601</v>
      </c>
      <c r="D234" s="20">
        <v>92166168</v>
      </c>
      <c r="E234" s="142" t="s">
        <v>932</v>
      </c>
      <c r="F234" s="48" t="s">
        <v>662</v>
      </c>
      <c r="G234" s="46" t="s">
        <v>3942</v>
      </c>
      <c r="H234" s="21" t="s">
        <v>939</v>
      </c>
      <c r="I234" s="21" t="s">
        <v>940</v>
      </c>
      <c r="J234" s="21" t="s">
        <v>110</v>
      </c>
      <c r="K234" s="21" t="s">
        <v>941</v>
      </c>
      <c r="L234" s="34" t="s">
        <v>3836</v>
      </c>
      <c r="M234" s="21" t="s">
        <v>111</v>
      </c>
      <c r="N234" s="25" t="s">
        <v>2090</v>
      </c>
      <c r="O234" s="53" t="s">
        <v>913</v>
      </c>
      <c r="P234" s="21" t="s">
        <v>3248</v>
      </c>
      <c r="Q234" s="189" t="s">
        <v>4417</v>
      </c>
      <c r="R234" t="s">
        <v>4418</v>
      </c>
    </row>
    <row r="235" spans="1:19" ht="39" x14ac:dyDescent="0.35">
      <c r="A235" s="20">
        <v>2001725</v>
      </c>
      <c r="B235" s="20" t="s">
        <v>4593</v>
      </c>
      <c r="C235" s="20">
        <v>42241505</v>
      </c>
      <c r="D235" s="20">
        <v>92143309</v>
      </c>
      <c r="E235" s="142" t="s">
        <v>933</v>
      </c>
      <c r="F235" s="21" t="s">
        <v>54</v>
      </c>
      <c r="G235" s="46" t="s">
        <v>3883</v>
      </c>
      <c r="H235" s="21" t="s">
        <v>891</v>
      </c>
      <c r="I235" s="21" t="s">
        <v>942</v>
      </c>
      <c r="J235" s="21" t="s">
        <v>110</v>
      </c>
      <c r="K235" s="21" t="s">
        <v>4203</v>
      </c>
      <c r="L235" s="21" t="s">
        <v>4203</v>
      </c>
      <c r="M235" s="21" t="s">
        <v>111</v>
      </c>
      <c r="N235" s="21" t="s">
        <v>1236</v>
      </c>
      <c r="O235" s="53" t="s">
        <v>914</v>
      </c>
      <c r="P235" s="21" t="s">
        <v>3248</v>
      </c>
      <c r="Q235" s="189" t="s">
        <v>4417</v>
      </c>
      <c r="R235" t="s">
        <v>4418</v>
      </c>
    </row>
    <row r="236" spans="1:19" ht="39" x14ac:dyDescent="0.35">
      <c r="A236" s="20">
        <v>2001725</v>
      </c>
      <c r="B236" s="20" t="s">
        <v>4593</v>
      </c>
      <c r="C236" s="20">
        <v>42241505</v>
      </c>
      <c r="D236" s="20">
        <v>92143309</v>
      </c>
      <c r="E236" s="142" t="s">
        <v>933</v>
      </c>
      <c r="F236" s="48" t="s">
        <v>71</v>
      </c>
      <c r="G236" s="46" t="s">
        <v>3892</v>
      </c>
      <c r="H236" s="21" t="s">
        <v>71</v>
      </c>
      <c r="I236" s="21" t="s">
        <v>943</v>
      </c>
      <c r="J236" s="21" t="s">
        <v>110</v>
      </c>
      <c r="K236" s="21" t="s">
        <v>4203</v>
      </c>
      <c r="L236" s="21" t="s">
        <v>4203</v>
      </c>
      <c r="M236" s="21" t="s">
        <v>111</v>
      </c>
      <c r="N236" s="48" t="s">
        <v>3649</v>
      </c>
      <c r="O236" s="53" t="s">
        <v>915</v>
      </c>
      <c r="P236" s="21" t="s">
        <v>3248</v>
      </c>
      <c r="Q236" s="189" t="s">
        <v>4417</v>
      </c>
      <c r="R236" t="s">
        <v>4418</v>
      </c>
    </row>
    <row r="237" spans="1:19" ht="39" x14ac:dyDescent="0.35">
      <c r="A237" s="20">
        <v>2001917</v>
      </c>
      <c r="B237" s="20" t="s">
        <v>4594</v>
      </c>
      <c r="C237" s="20">
        <v>42241505</v>
      </c>
      <c r="D237" s="20">
        <v>92161369</v>
      </c>
      <c r="E237" s="142" t="s">
        <v>934</v>
      </c>
      <c r="F237" s="21" t="s">
        <v>54</v>
      </c>
      <c r="G237" s="46" t="s">
        <v>3883</v>
      </c>
      <c r="H237" s="21" t="s">
        <v>891</v>
      </c>
      <c r="I237" s="21" t="s">
        <v>944</v>
      </c>
      <c r="J237" s="21" t="s">
        <v>110</v>
      </c>
      <c r="K237" s="21" t="s">
        <v>4203</v>
      </c>
      <c r="L237" s="21" t="s">
        <v>4203</v>
      </c>
      <c r="M237" s="21" t="s">
        <v>111</v>
      </c>
      <c r="N237" s="21" t="s">
        <v>1236</v>
      </c>
      <c r="O237" s="53" t="s">
        <v>916</v>
      </c>
      <c r="P237" s="21" t="s">
        <v>3248</v>
      </c>
      <c r="Q237" s="189" t="s">
        <v>4417</v>
      </c>
      <c r="R237" t="s">
        <v>4418</v>
      </c>
    </row>
    <row r="238" spans="1:19" ht="39" x14ac:dyDescent="0.35">
      <c r="A238" s="20">
        <v>2000747</v>
      </c>
      <c r="B238" s="135" t="s">
        <v>4595</v>
      </c>
      <c r="C238" s="20">
        <v>42241703</v>
      </c>
      <c r="D238" s="20">
        <v>92162174</v>
      </c>
      <c r="E238" s="146" t="s">
        <v>935</v>
      </c>
      <c r="F238" s="48" t="s">
        <v>2033</v>
      </c>
      <c r="G238" s="46" t="s">
        <v>3911</v>
      </c>
      <c r="H238" s="24" t="s">
        <v>218</v>
      </c>
      <c r="I238" s="24" t="s">
        <v>902</v>
      </c>
      <c r="J238" s="24" t="s">
        <v>903</v>
      </c>
      <c r="K238" s="21" t="s">
        <v>4203</v>
      </c>
      <c r="L238" s="21" t="s">
        <v>4203</v>
      </c>
      <c r="M238" s="21" t="s">
        <v>111</v>
      </c>
      <c r="N238" s="48" t="s">
        <v>2035</v>
      </c>
      <c r="O238" s="53" t="s">
        <v>917</v>
      </c>
      <c r="P238" s="24" t="s">
        <v>3248</v>
      </c>
      <c r="Q238" s="189" t="s">
        <v>4417</v>
      </c>
      <c r="R238" t="s">
        <v>4418</v>
      </c>
    </row>
    <row r="239" spans="1:19" ht="39" x14ac:dyDescent="0.35">
      <c r="A239" s="31">
        <v>2000747</v>
      </c>
      <c r="B239" s="31" t="s">
        <v>4595</v>
      </c>
      <c r="C239" s="20">
        <v>42241703</v>
      </c>
      <c r="D239" s="20">
        <v>92162174</v>
      </c>
      <c r="E239" s="90" t="s">
        <v>935</v>
      </c>
      <c r="F239" s="48" t="s">
        <v>52</v>
      </c>
      <c r="G239" s="46" t="s">
        <v>3884</v>
      </c>
      <c r="H239" s="25" t="s">
        <v>904</v>
      </c>
      <c r="I239" s="25" t="s">
        <v>945</v>
      </c>
      <c r="J239" s="25" t="s">
        <v>110</v>
      </c>
      <c r="K239" s="21" t="s">
        <v>4203</v>
      </c>
      <c r="L239" s="21" t="s">
        <v>4203</v>
      </c>
      <c r="M239" s="25" t="s">
        <v>111</v>
      </c>
      <c r="N239" s="21" t="s">
        <v>3361</v>
      </c>
      <c r="O239" s="53" t="s">
        <v>918</v>
      </c>
      <c r="P239" s="21" t="s">
        <v>3244</v>
      </c>
      <c r="Q239" s="189" t="s">
        <v>4417</v>
      </c>
      <c r="R239" t="s">
        <v>4418</v>
      </c>
    </row>
    <row r="240" spans="1:19" ht="39" x14ac:dyDescent="0.35">
      <c r="A240" s="20">
        <v>2000130</v>
      </c>
      <c r="B240" s="135" t="s">
        <v>4596</v>
      </c>
      <c r="C240" s="20">
        <v>42241801</v>
      </c>
      <c r="D240" s="20">
        <v>92156146</v>
      </c>
      <c r="E240" s="146" t="s">
        <v>936</v>
      </c>
      <c r="F240" s="48" t="s">
        <v>2033</v>
      </c>
      <c r="G240" s="46" t="s">
        <v>3911</v>
      </c>
      <c r="H240" s="24" t="s">
        <v>718</v>
      </c>
      <c r="I240" s="24" t="s">
        <v>946</v>
      </c>
      <c r="J240" s="24" t="s">
        <v>348</v>
      </c>
      <c r="K240" s="21" t="s">
        <v>4203</v>
      </c>
      <c r="L240" s="21" t="s">
        <v>4203</v>
      </c>
      <c r="M240" s="21" t="s">
        <v>111</v>
      </c>
      <c r="N240" s="48" t="s">
        <v>2035</v>
      </c>
      <c r="O240" s="53" t="s">
        <v>919</v>
      </c>
      <c r="P240" s="24" t="s">
        <v>3248</v>
      </c>
      <c r="Q240" s="189" t="s">
        <v>4417</v>
      </c>
      <c r="R240" t="s">
        <v>4418</v>
      </c>
    </row>
    <row r="241" spans="1:19" ht="39" x14ac:dyDescent="0.35">
      <c r="A241" s="20">
        <v>2000130</v>
      </c>
      <c r="B241" s="20" t="s">
        <v>4596</v>
      </c>
      <c r="C241" s="20">
        <v>42241801</v>
      </c>
      <c r="D241" s="20">
        <v>92156146</v>
      </c>
      <c r="E241" s="142" t="s">
        <v>936</v>
      </c>
      <c r="F241" s="21" t="s">
        <v>54</v>
      </c>
      <c r="G241" s="46" t="s">
        <v>3883</v>
      </c>
      <c r="H241" s="21" t="s">
        <v>421</v>
      </c>
      <c r="I241" s="21" t="s">
        <v>947</v>
      </c>
      <c r="J241" s="21" t="s">
        <v>119</v>
      </c>
      <c r="K241" s="21" t="s">
        <v>4203</v>
      </c>
      <c r="L241" s="21" t="s">
        <v>4203</v>
      </c>
      <c r="M241" s="21" t="s">
        <v>111</v>
      </c>
      <c r="N241" s="21" t="s">
        <v>1236</v>
      </c>
      <c r="O241" s="53" t="s">
        <v>920</v>
      </c>
      <c r="P241" s="21" t="s">
        <v>3248</v>
      </c>
      <c r="Q241" s="189" t="s">
        <v>4417</v>
      </c>
      <c r="R241" t="s">
        <v>4418</v>
      </c>
    </row>
    <row r="242" spans="1:19" ht="26" x14ac:dyDescent="0.35">
      <c r="A242" s="31">
        <v>2000068</v>
      </c>
      <c r="B242" s="31" t="s">
        <v>4597</v>
      </c>
      <c r="C242" s="20">
        <v>42221902</v>
      </c>
      <c r="D242" s="20">
        <v>92153513</v>
      </c>
      <c r="E242" s="90" t="s">
        <v>937</v>
      </c>
      <c r="F242" s="48" t="s">
        <v>412</v>
      </c>
      <c r="G242" s="46" t="s">
        <v>3923</v>
      </c>
      <c r="H242" s="25" t="s">
        <v>45</v>
      </c>
      <c r="I242" s="25" t="s">
        <v>948</v>
      </c>
      <c r="J242" s="25" t="s">
        <v>119</v>
      </c>
      <c r="K242" s="25" t="s">
        <v>949</v>
      </c>
      <c r="L242" s="25" t="s">
        <v>3835</v>
      </c>
      <c r="M242" s="21" t="s">
        <v>111</v>
      </c>
      <c r="N242" s="25" t="s">
        <v>2020</v>
      </c>
      <c r="O242" s="53" t="s">
        <v>921</v>
      </c>
      <c r="P242" s="21" t="s">
        <v>3244</v>
      </c>
      <c r="Q242" s="189" t="s">
        <v>4417</v>
      </c>
      <c r="R242" t="s">
        <v>4418</v>
      </c>
    </row>
    <row r="243" spans="1:19" ht="20.25" customHeight="1" x14ac:dyDescent="0.35">
      <c r="A243" s="20">
        <v>2000016</v>
      </c>
      <c r="B243" s="20" t="s">
        <v>4598</v>
      </c>
      <c r="C243" s="20">
        <v>42311552</v>
      </c>
      <c r="D243" s="20">
        <v>92168265</v>
      </c>
      <c r="E243" s="142" t="s">
        <v>938</v>
      </c>
      <c r="F243" s="21" t="s">
        <v>54</v>
      </c>
      <c r="G243" s="46" t="s">
        <v>3883</v>
      </c>
      <c r="H243" s="21" t="s">
        <v>950</v>
      </c>
      <c r="I243" s="21" t="s">
        <v>951</v>
      </c>
      <c r="J243" s="21" t="s">
        <v>843</v>
      </c>
      <c r="K243" s="21" t="s">
        <v>952</v>
      </c>
      <c r="L243" s="21" t="s">
        <v>3734</v>
      </c>
      <c r="M243" s="21" t="s">
        <v>111</v>
      </c>
      <c r="N243" s="21" t="s">
        <v>1236</v>
      </c>
      <c r="O243" s="53" t="s">
        <v>922</v>
      </c>
      <c r="P243" s="21" t="s">
        <v>3248</v>
      </c>
      <c r="Q243" s="189" t="s">
        <v>4417</v>
      </c>
      <c r="R243" t="s">
        <v>4418</v>
      </c>
    </row>
    <row r="244" spans="1:19" ht="22.5" customHeight="1" x14ac:dyDescent="0.35">
      <c r="A244" s="27" t="s">
        <v>975</v>
      </c>
      <c r="B244" s="27" t="s">
        <v>4599</v>
      </c>
      <c r="C244" s="20">
        <v>42311540</v>
      </c>
      <c r="D244" s="20" t="s">
        <v>976</v>
      </c>
      <c r="E244" s="147" t="s">
        <v>977</v>
      </c>
      <c r="F244" s="148" t="s">
        <v>49</v>
      </c>
      <c r="G244" s="266" t="s">
        <v>3897</v>
      </c>
      <c r="H244" s="74" t="s">
        <v>984</v>
      </c>
      <c r="I244" s="74" t="s">
        <v>985</v>
      </c>
      <c r="J244" s="74" t="s">
        <v>986</v>
      </c>
      <c r="K244" s="74" t="s">
        <v>987</v>
      </c>
      <c r="L244" s="74" t="s">
        <v>1240</v>
      </c>
      <c r="M244" s="74" t="s">
        <v>111</v>
      </c>
      <c r="N244" s="102" t="s">
        <v>4401</v>
      </c>
      <c r="O244" s="71" t="s">
        <v>923</v>
      </c>
      <c r="P244" s="21" t="s">
        <v>3244</v>
      </c>
      <c r="Q244" s="189" t="s">
        <v>4419</v>
      </c>
      <c r="R244" s="43" t="s">
        <v>953</v>
      </c>
    </row>
    <row r="245" spans="1:19" ht="26" x14ac:dyDescent="0.35">
      <c r="A245" s="31" t="s">
        <v>978</v>
      </c>
      <c r="B245" s="31" t="s">
        <v>4600</v>
      </c>
      <c r="C245" s="20">
        <v>42311518</v>
      </c>
      <c r="D245" s="20" t="s">
        <v>979</v>
      </c>
      <c r="E245" s="90" t="s">
        <v>982</v>
      </c>
      <c r="F245" s="48" t="s">
        <v>49</v>
      </c>
      <c r="G245" s="46" t="s">
        <v>3897</v>
      </c>
      <c r="H245" s="25" t="s">
        <v>984</v>
      </c>
      <c r="I245" s="25" t="s">
        <v>988</v>
      </c>
      <c r="J245" s="25" t="s">
        <v>989</v>
      </c>
      <c r="K245" s="67" t="s">
        <v>1974</v>
      </c>
      <c r="L245" s="67" t="s">
        <v>1974</v>
      </c>
      <c r="M245" s="25" t="s">
        <v>111</v>
      </c>
      <c r="N245" s="102" t="s">
        <v>4401</v>
      </c>
      <c r="O245" s="53" t="s">
        <v>924</v>
      </c>
      <c r="P245" s="21" t="s">
        <v>3244</v>
      </c>
      <c r="Q245" s="189" t="s">
        <v>4419</v>
      </c>
      <c r="R245" s="43" t="s">
        <v>953</v>
      </c>
    </row>
    <row r="246" spans="1:19" ht="26.5" x14ac:dyDescent="0.35">
      <c r="A246" s="136" t="s">
        <v>980</v>
      </c>
      <c r="B246" s="136" t="s">
        <v>4601</v>
      </c>
      <c r="C246" s="270">
        <v>42311515</v>
      </c>
      <c r="D246" s="270" t="s">
        <v>981</v>
      </c>
      <c r="E246" s="145" t="s">
        <v>983</v>
      </c>
      <c r="F246" s="70" t="s">
        <v>2963</v>
      </c>
      <c r="G246" s="119" t="s">
        <v>3896</v>
      </c>
      <c r="H246" s="70" t="s">
        <v>300</v>
      </c>
      <c r="I246" s="70">
        <v>187661</v>
      </c>
      <c r="J246" s="70" t="s">
        <v>302</v>
      </c>
      <c r="K246" s="70" t="s">
        <v>774</v>
      </c>
      <c r="L246" s="70" t="s">
        <v>3834</v>
      </c>
      <c r="M246" s="70" t="s">
        <v>111</v>
      </c>
      <c r="N246" s="83" t="s">
        <v>1763</v>
      </c>
      <c r="O246" s="53" t="s">
        <v>925</v>
      </c>
      <c r="P246" s="35" t="s">
        <v>3280</v>
      </c>
      <c r="Q246" s="189" t="s">
        <v>4419</v>
      </c>
      <c r="R246" s="43" t="s">
        <v>953</v>
      </c>
      <c r="S246" s="95" t="s">
        <v>3744</v>
      </c>
    </row>
    <row r="247" spans="1:19" ht="28.5" customHeight="1" x14ac:dyDescent="0.35">
      <c r="A247" s="31" t="s">
        <v>980</v>
      </c>
      <c r="B247" s="31" t="s">
        <v>4601</v>
      </c>
      <c r="C247" s="20">
        <v>42311515</v>
      </c>
      <c r="D247" s="20" t="s">
        <v>981</v>
      </c>
      <c r="E247" s="90" t="s">
        <v>983</v>
      </c>
      <c r="F247" s="48" t="s">
        <v>49</v>
      </c>
      <c r="G247" s="46" t="s">
        <v>3897</v>
      </c>
      <c r="H247" s="25" t="s">
        <v>984</v>
      </c>
      <c r="I247" s="25" t="s">
        <v>990</v>
      </c>
      <c r="J247" s="25" t="s">
        <v>989</v>
      </c>
      <c r="K247" s="25" t="s">
        <v>991</v>
      </c>
      <c r="L247" s="21" t="s">
        <v>4203</v>
      </c>
      <c r="M247" s="25" t="s">
        <v>111</v>
      </c>
      <c r="N247" s="102" t="s">
        <v>4401</v>
      </c>
      <c r="O247" s="53" t="s">
        <v>926</v>
      </c>
      <c r="P247" s="21" t="s">
        <v>3244</v>
      </c>
      <c r="Q247" s="189" t="s">
        <v>4419</v>
      </c>
      <c r="R247" s="43" t="s">
        <v>953</v>
      </c>
    </row>
    <row r="248" spans="1:19" ht="26" x14ac:dyDescent="0.35">
      <c r="A248" s="20" t="s">
        <v>980</v>
      </c>
      <c r="B248" s="31" t="s">
        <v>4601</v>
      </c>
      <c r="C248" s="20">
        <v>42311515</v>
      </c>
      <c r="D248" s="20" t="s">
        <v>981</v>
      </c>
      <c r="E248" s="142" t="s">
        <v>983</v>
      </c>
      <c r="F248" s="21" t="s">
        <v>79</v>
      </c>
      <c r="G248" s="46" t="s">
        <v>3906</v>
      </c>
      <c r="H248" s="21" t="s">
        <v>762</v>
      </c>
      <c r="I248" s="21">
        <v>3115</v>
      </c>
      <c r="J248" s="21" t="s">
        <v>468</v>
      </c>
      <c r="K248" s="21" t="s">
        <v>772</v>
      </c>
      <c r="L248" s="21" t="s">
        <v>2333</v>
      </c>
      <c r="M248" s="21" t="s">
        <v>111</v>
      </c>
      <c r="N248" s="61" t="s">
        <v>2076</v>
      </c>
      <c r="O248" s="53" t="s">
        <v>927</v>
      </c>
      <c r="P248" s="21" t="s">
        <v>3248</v>
      </c>
      <c r="Q248" s="189" t="s">
        <v>4419</v>
      </c>
      <c r="R248" s="43" t="s">
        <v>953</v>
      </c>
    </row>
    <row r="249" spans="1:19" ht="26" x14ac:dyDescent="0.35">
      <c r="A249" s="20" t="s">
        <v>980</v>
      </c>
      <c r="B249" s="31" t="s">
        <v>4601</v>
      </c>
      <c r="C249" s="20">
        <v>42311515</v>
      </c>
      <c r="D249" s="20" t="s">
        <v>981</v>
      </c>
      <c r="E249" s="142" t="s">
        <v>983</v>
      </c>
      <c r="F249" s="48" t="s">
        <v>71</v>
      </c>
      <c r="G249" s="46" t="s">
        <v>3892</v>
      </c>
      <c r="H249" s="21" t="s">
        <v>71</v>
      </c>
      <c r="I249" s="21" t="s">
        <v>992</v>
      </c>
      <c r="J249" s="21" t="s">
        <v>110</v>
      </c>
      <c r="K249" s="21" t="s">
        <v>770</v>
      </c>
      <c r="L249" s="61" t="s">
        <v>1246</v>
      </c>
      <c r="M249" s="21" t="s">
        <v>111</v>
      </c>
      <c r="N249" s="48" t="s">
        <v>3649</v>
      </c>
      <c r="O249" s="53" t="s">
        <v>928</v>
      </c>
      <c r="P249" s="21" t="s">
        <v>3248</v>
      </c>
      <c r="Q249" s="189" t="s">
        <v>4419</v>
      </c>
      <c r="R249" s="43" t="s">
        <v>953</v>
      </c>
    </row>
    <row r="250" spans="1:19" ht="26" x14ac:dyDescent="0.35">
      <c r="A250" s="20" t="s">
        <v>980</v>
      </c>
      <c r="B250" s="31" t="s">
        <v>4601</v>
      </c>
      <c r="C250" s="20">
        <v>42311515</v>
      </c>
      <c r="D250" s="20" t="s">
        <v>981</v>
      </c>
      <c r="E250" s="142" t="s">
        <v>983</v>
      </c>
      <c r="F250" s="21" t="s">
        <v>993</v>
      </c>
      <c r="G250" s="43" t="s">
        <v>3902</v>
      </c>
      <c r="H250" s="21" t="s">
        <v>300</v>
      </c>
      <c r="I250" s="21" t="s">
        <v>994</v>
      </c>
      <c r="J250" s="21" t="s">
        <v>995</v>
      </c>
      <c r="K250" s="21" t="s">
        <v>774</v>
      </c>
      <c r="L250" s="21" t="s">
        <v>304</v>
      </c>
      <c r="M250" s="21" t="s">
        <v>111</v>
      </c>
      <c r="N250" s="21" t="s">
        <v>2898</v>
      </c>
      <c r="O250" s="53" t="s">
        <v>954</v>
      </c>
      <c r="P250" s="21" t="s">
        <v>3244</v>
      </c>
      <c r="Q250" s="189" t="s">
        <v>4419</v>
      </c>
      <c r="R250" s="43" t="s">
        <v>953</v>
      </c>
    </row>
    <row r="251" spans="1:19" ht="39" x14ac:dyDescent="0.35">
      <c r="A251" s="31" t="s">
        <v>996</v>
      </c>
      <c r="B251" s="31" t="s">
        <v>4602</v>
      </c>
      <c r="C251" s="20">
        <v>42131611</v>
      </c>
      <c r="D251" s="20" t="s">
        <v>997</v>
      </c>
      <c r="E251" s="90" t="s">
        <v>998</v>
      </c>
      <c r="F251" s="48" t="s">
        <v>412</v>
      </c>
      <c r="G251" s="46" t="s">
        <v>3923</v>
      </c>
      <c r="H251" s="25" t="s">
        <v>45</v>
      </c>
      <c r="I251" s="25" t="s">
        <v>1008</v>
      </c>
      <c r="J251" s="25" t="s">
        <v>119</v>
      </c>
      <c r="K251" s="21" t="s">
        <v>4203</v>
      </c>
      <c r="L251" s="21" t="s">
        <v>4203</v>
      </c>
      <c r="M251" s="21" t="s">
        <v>111</v>
      </c>
      <c r="N251" s="25" t="s">
        <v>2020</v>
      </c>
      <c r="O251" s="53" t="s">
        <v>955</v>
      </c>
      <c r="P251" s="21" t="s">
        <v>3244</v>
      </c>
      <c r="Q251" s="189" t="s">
        <v>4419</v>
      </c>
      <c r="R251" s="43" t="s">
        <v>953</v>
      </c>
    </row>
    <row r="252" spans="1:19" ht="27" customHeight="1" x14ac:dyDescent="0.35">
      <c r="A252" s="31" t="s">
        <v>999</v>
      </c>
      <c r="B252" s="31" t="s">
        <v>4603</v>
      </c>
      <c r="C252" s="20">
        <v>42132205</v>
      </c>
      <c r="D252" s="20" t="s">
        <v>1000</v>
      </c>
      <c r="E252" s="90" t="s">
        <v>1001</v>
      </c>
      <c r="F252" s="48" t="s">
        <v>412</v>
      </c>
      <c r="G252" s="46" t="s">
        <v>3923</v>
      </c>
      <c r="H252" s="25" t="s">
        <v>1009</v>
      </c>
      <c r="I252" s="25" t="s">
        <v>1010</v>
      </c>
      <c r="J252" s="25" t="s">
        <v>414</v>
      </c>
      <c r="K252" s="67" t="s">
        <v>3274</v>
      </c>
      <c r="L252" s="53" t="s">
        <v>3275</v>
      </c>
      <c r="M252" s="21" t="s">
        <v>111</v>
      </c>
      <c r="N252" s="25" t="s">
        <v>2020</v>
      </c>
      <c r="O252" s="53" t="s">
        <v>956</v>
      </c>
      <c r="P252" s="21" t="s">
        <v>3244</v>
      </c>
      <c r="Q252" s="189" t="s">
        <v>4419</v>
      </c>
      <c r="R252" s="43" t="s">
        <v>953</v>
      </c>
    </row>
    <row r="253" spans="1:19" ht="26" x14ac:dyDescent="0.35">
      <c r="A253" s="20" t="s">
        <v>1002</v>
      </c>
      <c r="B253" s="20" t="s">
        <v>4604</v>
      </c>
      <c r="C253" s="20">
        <v>42312201</v>
      </c>
      <c r="D253" s="20" t="s">
        <v>1003</v>
      </c>
      <c r="E253" s="142" t="s">
        <v>1004</v>
      </c>
      <c r="F253" s="21" t="s">
        <v>64</v>
      </c>
      <c r="G253" s="107" t="s">
        <v>3939</v>
      </c>
      <c r="H253" s="21" t="s">
        <v>326</v>
      </c>
      <c r="I253" s="21" t="s">
        <v>1011</v>
      </c>
      <c r="J253" s="21" t="s">
        <v>110</v>
      </c>
      <c r="K253" s="21" t="s">
        <v>1012</v>
      </c>
      <c r="L253" s="21" t="s">
        <v>2893</v>
      </c>
      <c r="M253" s="21" t="s">
        <v>111</v>
      </c>
      <c r="N253" s="48" t="s">
        <v>1781</v>
      </c>
      <c r="O253" s="53" t="s">
        <v>957</v>
      </c>
      <c r="P253" s="21" t="s">
        <v>3248</v>
      </c>
      <c r="Q253" s="189" t="s">
        <v>4419</v>
      </c>
      <c r="R253" s="43" t="s">
        <v>953</v>
      </c>
    </row>
    <row r="254" spans="1:19" ht="26" x14ac:dyDescent="0.35">
      <c r="A254" s="20" t="s">
        <v>1005</v>
      </c>
      <c r="B254" s="20" t="s">
        <v>4605</v>
      </c>
      <c r="C254" s="20">
        <v>42312201</v>
      </c>
      <c r="D254" s="20" t="s">
        <v>1006</v>
      </c>
      <c r="E254" s="142" t="s">
        <v>1007</v>
      </c>
      <c r="F254" s="21" t="s">
        <v>64</v>
      </c>
      <c r="G254" s="107" t="s">
        <v>3939</v>
      </c>
      <c r="H254" s="21" t="s">
        <v>326</v>
      </c>
      <c r="I254" s="21" t="s">
        <v>1013</v>
      </c>
      <c r="J254" s="21" t="s">
        <v>110</v>
      </c>
      <c r="K254" s="21" t="s">
        <v>1012</v>
      </c>
      <c r="L254" s="21" t="s">
        <v>2893</v>
      </c>
      <c r="M254" s="21" t="s">
        <v>111</v>
      </c>
      <c r="N254" s="48" t="s">
        <v>1781</v>
      </c>
      <c r="O254" s="53" t="s">
        <v>958</v>
      </c>
      <c r="P254" s="21" t="s">
        <v>3248</v>
      </c>
      <c r="Q254" s="189" t="s">
        <v>4419</v>
      </c>
      <c r="R254" s="43" t="s">
        <v>953</v>
      </c>
    </row>
    <row r="255" spans="1:19" ht="21.75" customHeight="1" x14ac:dyDescent="0.35">
      <c r="A255" s="20" t="s">
        <v>1014</v>
      </c>
      <c r="B255" s="20" t="s">
        <v>4606</v>
      </c>
      <c r="C255" s="20">
        <v>42143902</v>
      </c>
      <c r="D255" s="20" t="s">
        <v>1015</v>
      </c>
      <c r="E255" s="142" t="s">
        <v>1016</v>
      </c>
      <c r="F255" s="21" t="s">
        <v>492</v>
      </c>
      <c r="G255" s="44" t="s">
        <v>3898</v>
      </c>
      <c r="H255" s="21" t="s">
        <v>192</v>
      </c>
      <c r="I255" s="21">
        <v>8888570549</v>
      </c>
      <c r="J255" s="21" t="s">
        <v>110</v>
      </c>
      <c r="K255" s="21" t="s">
        <v>1026</v>
      </c>
      <c r="L255" s="53" t="s">
        <v>4197</v>
      </c>
      <c r="M255" s="21" t="s">
        <v>111</v>
      </c>
      <c r="N255" s="102" t="s">
        <v>3270</v>
      </c>
      <c r="O255" s="53" t="s">
        <v>959</v>
      </c>
      <c r="P255" s="21" t="s">
        <v>3244</v>
      </c>
      <c r="Q255" s="189" t="s">
        <v>4419</v>
      </c>
      <c r="R255" s="43" t="s">
        <v>953</v>
      </c>
    </row>
    <row r="256" spans="1:19" ht="29.15" customHeight="1" x14ac:dyDescent="0.35">
      <c r="A256" s="31" t="s">
        <v>1017</v>
      </c>
      <c r="B256" s="31" t="s">
        <v>4607</v>
      </c>
      <c r="C256" s="20">
        <v>42311541</v>
      </c>
      <c r="D256" s="20" t="s">
        <v>1018</v>
      </c>
      <c r="E256" s="90" t="s">
        <v>1019</v>
      </c>
      <c r="F256" s="25" t="s">
        <v>60</v>
      </c>
      <c r="G256" s="46" t="s">
        <v>3895</v>
      </c>
      <c r="H256" s="25" t="s">
        <v>1027</v>
      </c>
      <c r="I256" s="25">
        <v>5045</v>
      </c>
      <c r="J256" s="25" t="s">
        <v>110</v>
      </c>
      <c r="K256" s="67" t="s">
        <v>3821</v>
      </c>
      <c r="L256" s="53" t="s">
        <v>3820</v>
      </c>
      <c r="M256" s="25" t="s">
        <v>111</v>
      </c>
      <c r="N256" s="106" t="s">
        <v>3738</v>
      </c>
      <c r="O256" s="53" t="s">
        <v>960</v>
      </c>
      <c r="P256" s="21" t="s">
        <v>3244</v>
      </c>
      <c r="Q256" s="189" t="s">
        <v>4419</v>
      </c>
      <c r="R256" s="43" t="s">
        <v>953</v>
      </c>
    </row>
    <row r="257" spans="1:19" ht="26" x14ac:dyDescent="0.35">
      <c r="A257" s="31" t="s">
        <v>1020</v>
      </c>
      <c r="B257" s="31" t="s">
        <v>4608</v>
      </c>
      <c r="C257" s="20">
        <v>42272505</v>
      </c>
      <c r="D257" s="20" t="s">
        <v>1021</v>
      </c>
      <c r="E257" s="90" t="s">
        <v>1022</v>
      </c>
      <c r="F257" s="48" t="s">
        <v>52</v>
      </c>
      <c r="G257" s="46" t="s">
        <v>3884</v>
      </c>
      <c r="H257" s="25" t="s">
        <v>121</v>
      </c>
      <c r="I257" s="25" t="s">
        <v>1028</v>
      </c>
      <c r="J257" s="25" t="s">
        <v>110</v>
      </c>
      <c r="K257" s="25" t="s">
        <v>1029</v>
      </c>
      <c r="L257" s="25" t="s">
        <v>1317</v>
      </c>
      <c r="M257" s="25" t="s">
        <v>111</v>
      </c>
      <c r="N257" s="21" t="s">
        <v>3361</v>
      </c>
      <c r="O257" s="53" t="s">
        <v>961</v>
      </c>
      <c r="P257" s="21" t="s">
        <v>3244</v>
      </c>
      <c r="Q257" s="189" t="s">
        <v>4419</v>
      </c>
      <c r="R257" s="43" t="s">
        <v>953</v>
      </c>
    </row>
    <row r="258" spans="1:19" ht="20.25" customHeight="1" x14ac:dyDescent="0.35">
      <c r="A258" s="20" t="s">
        <v>1023</v>
      </c>
      <c r="B258" s="20" t="s">
        <v>4609</v>
      </c>
      <c r="C258" s="20">
        <v>42271802</v>
      </c>
      <c r="D258" s="20" t="s">
        <v>1024</v>
      </c>
      <c r="E258" s="142" t="s">
        <v>1025</v>
      </c>
      <c r="F258" s="21" t="s">
        <v>54</v>
      </c>
      <c r="G258" s="46" t="s">
        <v>3883</v>
      </c>
      <c r="H258" s="21" t="s">
        <v>1030</v>
      </c>
      <c r="I258" s="21">
        <v>1075</v>
      </c>
      <c r="J258" s="21" t="s">
        <v>110</v>
      </c>
      <c r="K258" s="21" t="s">
        <v>1031</v>
      </c>
      <c r="L258" s="21" t="s">
        <v>3789</v>
      </c>
      <c r="M258" s="21" t="s">
        <v>111</v>
      </c>
      <c r="N258" s="21" t="s">
        <v>1236</v>
      </c>
      <c r="O258" s="53" t="s">
        <v>962</v>
      </c>
      <c r="P258" s="21" t="s">
        <v>3248</v>
      </c>
      <c r="Q258" s="189" t="s">
        <v>4419</v>
      </c>
      <c r="R258" s="43" t="s">
        <v>953</v>
      </c>
    </row>
    <row r="259" spans="1:19" ht="25.5" customHeight="1" x14ac:dyDescent="0.35">
      <c r="A259" s="20" t="s">
        <v>1023</v>
      </c>
      <c r="B259" s="20" t="s">
        <v>4609</v>
      </c>
      <c r="C259" s="20">
        <v>42271802</v>
      </c>
      <c r="D259" s="20" t="s">
        <v>1024</v>
      </c>
      <c r="E259" s="142" t="s">
        <v>1025</v>
      </c>
      <c r="F259" s="21" t="s">
        <v>54</v>
      </c>
      <c r="G259" s="46" t="s">
        <v>3883</v>
      </c>
      <c r="H259" s="21" t="s">
        <v>1032</v>
      </c>
      <c r="I259" s="21">
        <v>30164</v>
      </c>
      <c r="J259" s="21" t="s">
        <v>119</v>
      </c>
      <c r="K259" s="21" t="s">
        <v>1033</v>
      </c>
      <c r="L259" s="21" t="s">
        <v>196</v>
      </c>
      <c r="M259" s="21" t="s">
        <v>111</v>
      </c>
      <c r="N259" s="21" t="s">
        <v>1236</v>
      </c>
      <c r="O259" s="53" t="s">
        <v>963</v>
      </c>
      <c r="P259" s="21" t="s">
        <v>3248</v>
      </c>
      <c r="Q259" s="189" t="s">
        <v>4419</v>
      </c>
      <c r="R259" s="43" t="s">
        <v>953</v>
      </c>
    </row>
    <row r="260" spans="1:19" ht="26" x14ac:dyDescent="0.35">
      <c r="A260" s="31" t="s">
        <v>1023</v>
      </c>
      <c r="B260" s="20" t="s">
        <v>4609</v>
      </c>
      <c r="C260" s="20">
        <v>42271802</v>
      </c>
      <c r="D260" s="20" t="s">
        <v>1024</v>
      </c>
      <c r="E260" s="90" t="s">
        <v>1025</v>
      </c>
      <c r="F260" s="48" t="s">
        <v>52</v>
      </c>
      <c r="G260" s="46" t="s">
        <v>3884</v>
      </c>
      <c r="H260" s="25" t="s">
        <v>121</v>
      </c>
      <c r="I260" s="25" t="s">
        <v>1034</v>
      </c>
      <c r="J260" s="25" t="s">
        <v>110</v>
      </c>
      <c r="K260" s="25" t="s">
        <v>930</v>
      </c>
      <c r="L260" s="52" t="s">
        <v>4191</v>
      </c>
      <c r="M260" s="25" t="s">
        <v>111</v>
      </c>
      <c r="N260" s="21" t="s">
        <v>3361</v>
      </c>
      <c r="O260" s="53" t="s">
        <v>964</v>
      </c>
      <c r="P260" s="21" t="s">
        <v>3244</v>
      </c>
      <c r="Q260" s="189" t="s">
        <v>4419</v>
      </c>
      <c r="R260" s="43" t="s">
        <v>953</v>
      </c>
      <c r="S260" s="35" t="s">
        <v>3729</v>
      </c>
    </row>
    <row r="261" spans="1:19" ht="26" x14ac:dyDescent="0.35">
      <c r="A261" s="136" t="s">
        <v>1035</v>
      </c>
      <c r="B261" s="136" t="s">
        <v>4610</v>
      </c>
      <c r="C261" s="20">
        <v>42131704</v>
      </c>
      <c r="D261" s="20" t="s">
        <v>1036</v>
      </c>
      <c r="E261" s="145" t="s">
        <v>1037</v>
      </c>
      <c r="F261" s="55" t="s">
        <v>662</v>
      </c>
      <c r="G261" s="94" t="s">
        <v>3942</v>
      </c>
      <c r="H261" s="70" t="s">
        <v>191</v>
      </c>
      <c r="I261" s="70" t="s">
        <v>1048</v>
      </c>
      <c r="J261" s="70" t="s">
        <v>110</v>
      </c>
      <c r="K261" s="70" t="s">
        <v>1049</v>
      </c>
      <c r="L261" s="70" t="s">
        <v>3833</v>
      </c>
      <c r="M261" s="21" t="s">
        <v>111</v>
      </c>
      <c r="N261" s="55" t="s">
        <v>2090</v>
      </c>
      <c r="O261" s="55" t="s">
        <v>965</v>
      </c>
      <c r="P261" s="35" t="s">
        <v>3281</v>
      </c>
      <c r="Q261" s="189" t="s">
        <v>4419</v>
      </c>
      <c r="R261" s="43" t="s">
        <v>953</v>
      </c>
      <c r="S261" s="110" t="s">
        <v>4018</v>
      </c>
    </row>
    <row r="262" spans="1:19" ht="26.25" customHeight="1" x14ac:dyDescent="0.35">
      <c r="A262" s="20" t="s">
        <v>1035</v>
      </c>
      <c r="B262" s="20" t="s">
        <v>4610</v>
      </c>
      <c r="C262" s="20">
        <v>42131704</v>
      </c>
      <c r="D262" s="20" t="s">
        <v>1036</v>
      </c>
      <c r="E262" s="142" t="s">
        <v>1037</v>
      </c>
      <c r="F262" s="21" t="s">
        <v>492</v>
      </c>
      <c r="G262" s="44" t="s">
        <v>3898</v>
      </c>
      <c r="H262" s="21" t="s">
        <v>326</v>
      </c>
      <c r="I262" s="21">
        <v>6022</v>
      </c>
      <c r="J262" s="21" t="s">
        <v>110</v>
      </c>
      <c r="K262" s="21" t="s">
        <v>1050</v>
      </c>
      <c r="L262" s="21" t="s">
        <v>4199</v>
      </c>
      <c r="M262" s="21" t="s">
        <v>111</v>
      </c>
      <c r="N262" s="102" t="s">
        <v>3270</v>
      </c>
      <c r="O262" s="53" t="s">
        <v>966</v>
      </c>
      <c r="P262" s="21" t="s">
        <v>3244</v>
      </c>
      <c r="Q262" s="189" t="s">
        <v>4419</v>
      </c>
      <c r="R262" s="43" t="s">
        <v>953</v>
      </c>
      <c r="S262" s="44"/>
    </row>
    <row r="263" spans="1:19" ht="26" x14ac:dyDescent="0.35">
      <c r="A263" s="20" t="s">
        <v>1035</v>
      </c>
      <c r="B263" s="31" t="s">
        <v>4610</v>
      </c>
      <c r="C263" s="20">
        <v>42131704</v>
      </c>
      <c r="D263" s="20" t="s">
        <v>1036</v>
      </c>
      <c r="E263" s="90" t="s">
        <v>1037</v>
      </c>
      <c r="F263" s="48" t="s">
        <v>627</v>
      </c>
      <c r="G263" s="44" t="s">
        <v>3928</v>
      </c>
      <c r="H263" s="25" t="s">
        <v>628</v>
      </c>
      <c r="I263" s="25" t="s">
        <v>1051</v>
      </c>
      <c r="J263" s="25" t="s">
        <v>119</v>
      </c>
      <c r="K263" s="25" t="s">
        <v>4403</v>
      </c>
      <c r="L263" s="36" t="s">
        <v>4404</v>
      </c>
      <c r="M263" s="48" t="s">
        <v>111</v>
      </c>
      <c r="N263" s="53" t="s">
        <v>3260</v>
      </c>
      <c r="O263" s="53" t="s">
        <v>967</v>
      </c>
      <c r="P263" s="21" t="s">
        <v>3244</v>
      </c>
      <c r="Q263" s="189" t="s">
        <v>4419</v>
      </c>
      <c r="R263" s="43" t="s">
        <v>953</v>
      </c>
      <c r="S263" s="35" t="s">
        <v>3729</v>
      </c>
    </row>
    <row r="264" spans="1:19" ht="26" x14ac:dyDescent="0.35">
      <c r="A264" s="31">
        <v>2002721</v>
      </c>
      <c r="B264" s="31" t="s">
        <v>4611</v>
      </c>
      <c r="C264" s="20">
        <v>42295453</v>
      </c>
      <c r="D264" s="20">
        <v>92201457</v>
      </c>
      <c r="E264" s="90" t="s">
        <v>1038</v>
      </c>
      <c r="F264" s="48" t="s">
        <v>52</v>
      </c>
      <c r="G264" s="46" t="s">
        <v>3884</v>
      </c>
      <c r="H264" s="25" t="s">
        <v>121</v>
      </c>
      <c r="I264" s="25" t="s">
        <v>1052</v>
      </c>
      <c r="J264" s="25" t="s">
        <v>110</v>
      </c>
      <c r="K264" s="25" t="s">
        <v>1053</v>
      </c>
      <c r="L264" s="25" t="s">
        <v>3832</v>
      </c>
      <c r="M264" s="25" t="s">
        <v>111</v>
      </c>
      <c r="N264" s="21" t="s">
        <v>3361</v>
      </c>
      <c r="O264" s="53" t="s">
        <v>968</v>
      </c>
      <c r="P264" s="21" t="s">
        <v>3244</v>
      </c>
      <c r="Q264" s="189" t="s">
        <v>4419</v>
      </c>
      <c r="R264" s="43" t="s">
        <v>953</v>
      </c>
      <c r="S264" s="44"/>
    </row>
    <row r="265" spans="1:19" ht="44.15" customHeight="1" x14ac:dyDescent="0.35">
      <c r="A265" s="20" t="s">
        <v>1039</v>
      </c>
      <c r="B265" s="20" t="s">
        <v>4612</v>
      </c>
      <c r="C265" s="20">
        <v>42271905</v>
      </c>
      <c r="D265" s="20" t="s">
        <v>1040</v>
      </c>
      <c r="E265" s="142" t="s">
        <v>1041</v>
      </c>
      <c r="F265" s="21" t="s">
        <v>64</v>
      </c>
      <c r="G265" s="107" t="s">
        <v>3939</v>
      </c>
      <c r="H265" s="21" t="s">
        <v>192</v>
      </c>
      <c r="I265" s="21">
        <v>125035</v>
      </c>
      <c r="J265" s="21" t="s">
        <v>1054</v>
      </c>
      <c r="K265" s="21" t="s">
        <v>1055</v>
      </c>
      <c r="L265" s="21" t="s">
        <v>4204</v>
      </c>
      <c r="M265" s="21" t="s">
        <v>111</v>
      </c>
      <c r="N265" s="48" t="s">
        <v>1781</v>
      </c>
      <c r="O265" s="53" t="s">
        <v>969</v>
      </c>
      <c r="P265" s="21" t="s">
        <v>3248</v>
      </c>
      <c r="Q265" s="189" t="s">
        <v>4419</v>
      </c>
      <c r="R265" s="43" t="s">
        <v>953</v>
      </c>
      <c r="S265" s="44"/>
    </row>
    <row r="266" spans="1:19" ht="28.5" customHeight="1" x14ac:dyDescent="0.35">
      <c r="A266" s="31">
        <v>2003180</v>
      </c>
      <c r="B266" s="31" t="s">
        <v>4613</v>
      </c>
      <c r="C266" s="20" t="s">
        <v>1042</v>
      </c>
      <c r="D266" s="20" t="s">
        <v>1043</v>
      </c>
      <c r="E266" s="90" t="s">
        <v>1044</v>
      </c>
      <c r="F266" s="25" t="s">
        <v>60</v>
      </c>
      <c r="G266" s="46" t="s">
        <v>3895</v>
      </c>
      <c r="H266" s="25" t="s">
        <v>909</v>
      </c>
      <c r="I266" s="25">
        <v>130030</v>
      </c>
      <c r="J266" s="25" t="s">
        <v>319</v>
      </c>
      <c r="K266" s="67" t="s">
        <v>1056</v>
      </c>
      <c r="L266" s="53" t="s">
        <v>3268</v>
      </c>
      <c r="M266" s="25" t="s">
        <v>111</v>
      </c>
      <c r="N266" s="106" t="s">
        <v>3738</v>
      </c>
      <c r="O266" s="53" t="s">
        <v>970</v>
      </c>
      <c r="P266" s="21" t="s">
        <v>3244</v>
      </c>
      <c r="Q266" s="189" t="s">
        <v>4419</v>
      </c>
      <c r="R266" s="43" t="s">
        <v>953</v>
      </c>
      <c r="S266" s="44"/>
    </row>
    <row r="267" spans="1:19" ht="27" customHeight="1" x14ac:dyDescent="0.35">
      <c r="A267" s="136" t="s">
        <v>1045</v>
      </c>
      <c r="B267" s="136" t="s">
        <v>4614</v>
      </c>
      <c r="C267" s="270">
        <v>42312005</v>
      </c>
      <c r="D267" s="270" t="s">
        <v>1046</v>
      </c>
      <c r="E267" s="145" t="s">
        <v>1047</v>
      </c>
      <c r="F267" s="70" t="s">
        <v>2963</v>
      </c>
      <c r="G267" s="119" t="s">
        <v>3896</v>
      </c>
      <c r="H267" s="70" t="s">
        <v>300</v>
      </c>
      <c r="I267" s="70" t="s">
        <v>1057</v>
      </c>
      <c r="J267" s="70" t="s">
        <v>319</v>
      </c>
      <c r="K267" s="70" t="s">
        <v>1058</v>
      </c>
      <c r="L267" s="70" t="s">
        <v>3263</v>
      </c>
      <c r="M267" s="70" t="s">
        <v>111</v>
      </c>
      <c r="N267" s="83" t="s">
        <v>1763</v>
      </c>
      <c r="O267" s="56" t="s">
        <v>971</v>
      </c>
      <c r="P267" s="35" t="s">
        <v>3281</v>
      </c>
      <c r="Q267" s="189" t="s">
        <v>4419</v>
      </c>
      <c r="R267" s="43" t="s">
        <v>953</v>
      </c>
      <c r="S267" s="35" t="s">
        <v>3744</v>
      </c>
    </row>
    <row r="268" spans="1:19" ht="39" x14ac:dyDescent="0.35">
      <c r="A268" s="20" t="s">
        <v>1045</v>
      </c>
      <c r="B268" s="20" t="s">
        <v>4614</v>
      </c>
      <c r="C268" s="20">
        <v>42312005</v>
      </c>
      <c r="D268" s="20" t="s">
        <v>1046</v>
      </c>
      <c r="E268" s="142" t="s">
        <v>1047</v>
      </c>
      <c r="F268" s="21" t="s">
        <v>993</v>
      </c>
      <c r="G268" s="43" t="s">
        <v>3902</v>
      </c>
      <c r="H268" s="21" t="s">
        <v>300</v>
      </c>
      <c r="I268" s="21">
        <v>413502</v>
      </c>
      <c r="J268" s="21" t="s">
        <v>319</v>
      </c>
      <c r="K268" s="21" t="s">
        <v>4015</v>
      </c>
      <c r="L268" s="24" t="s">
        <v>1497</v>
      </c>
      <c r="M268" s="21" t="s">
        <v>111</v>
      </c>
      <c r="N268" s="21" t="s">
        <v>2898</v>
      </c>
      <c r="O268" s="53" t="s">
        <v>972</v>
      </c>
      <c r="P268" s="21" t="s">
        <v>3244</v>
      </c>
      <c r="Q268" s="189" t="s">
        <v>4419</v>
      </c>
      <c r="R268" s="43" t="s">
        <v>953</v>
      </c>
    </row>
    <row r="269" spans="1:19" ht="30.65" customHeight="1" x14ac:dyDescent="0.35">
      <c r="A269" s="31">
        <v>2002186</v>
      </c>
      <c r="B269" s="31" t="s">
        <v>4615</v>
      </c>
      <c r="C269" s="20" t="s">
        <v>1080</v>
      </c>
      <c r="D269" s="20" t="s">
        <v>1081</v>
      </c>
      <c r="E269" s="90" t="s">
        <v>1082</v>
      </c>
      <c r="F269" s="25" t="s">
        <v>60</v>
      </c>
      <c r="G269" s="46" t="s">
        <v>3895</v>
      </c>
      <c r="H269" s="25" t="s">
        <v>1095</v>
      </c>
      <c r="I269" s="25" t="s">
        <v>1096</v>
      </c>
      <c r="J269" s="25" t="s">
        <v>384</v>
      </c>
      <c r="K269" s="25" t="s">
        <v>1097</v>
      </c>
      <c r="L269" s="25" t="s">
        <v>3831</v>
      </c>
      <c r="M269" s="25" t="s">
        <v>111</v>
      </c>
      <c r="N269" s="106" t="s">
        <v>3738</v>
      </c>
      <c r="O269" s="53" t="s">
        <v>973</v>
      </c>
      <c r="P269" s="21" t="s">
        <v>3244</v>
      </c>
      <c r="Q269" s="189" t="s">
        <v>4419</v>
      </c>
      <c r="R269" s="43" t="s">
        <v>953</v>
      </c>
    </row>
    <row r="270" spans="1:19" ht="31" customHeight="1" x14ac:dyDescent="0.35">
      <c r="A270" s="143" t="s">
        <v>1083</v>
      </c>
      <c r="B270" s="31" t="s">
        <v>4616</v>
      </c>
      <c r="C270" s="20">
        <v>42142502</v>
      </c>
      <c r="D270" s="20" t="s">
        <v>1084</v>
      </c>
      <c r="E270" s="90" t="s">
        <v>1085</v>
      </c>
      <c r="F270" s="25" t="s">
        <v>2963</v>
      </c>
      <c r="G270" s="45" t="s">
        <v>3896</v>
      </c>
      <c r="H270" s="25" t="s">
        <v>1098</v>
      </c>
      <c r="I270" s="25">
        <v>3242871</v>
      </c>
      <c r="J270" s="25" t="s">
        <v>1099</v>
      </c>
      <c r="K270" s="25" t="s">
        <v>3743</v>
      </c>
      <c r="L270" s="48" t="s">
        <v>3745</v>
      </c>
      <c r="M270" s="25" t="s">
        <v>111</v>
      </c>
      <c r="N270" s="57" t="s">
        <v>1763</v>
      </c>
      <c r="O270" s="53" t="s">
        <v>974</v>
      </c>
      <c r="P270" s="24" t="s">
        <v>3244</v>
      </c>
      <c r="Q270" s="189" t="s">
        <v>4419</v>
      </c>
      <c r="R270" s="43" t="s">
        <v>953</v>
      </c>
    </row>
    <row r="271" spans="1:19" ht="26.5" customHeight="1" x14ac:dyDescent="0.35">
      <c r="A271" s="143" t="s">
        <v>1086</v>
      </c>
      <c r="B271" s="31" t="s">
        <v>4617</v>
      </c>
      <c r="C271" s="20">
        <v>42142502</v>
      </c>
      <c r="D271" s="20" t="s">
        <v>1087</v>
      </c>
      <c r="E271" s="90" t="s">
        <v>1088</v>
      </c>
      <c r="F271" s="25" t="s">
        <v>2963</v>
      </c>
      <c r="G271" s="45" t="s">
        <v>3896</v>
      </c>
      <c r="H271" s="25" t="s">
        <v>1098</v>
      </c>
      <c r="I271" s="25" t="s">
        <v>1100</v>
      </c>
      <c r="J271" s="25" t="s">
        <v>1099</v>
      </c>
      <c r="K271" s="25" t="s">
        <v>3743</v>
      </c>
      <c r="L271" s="48" t="s">
        <v>3745</v>
      </c>
      <c r="M271" s="25" t="s">
        <v>111</v>
      </c>
      <c r="N271" s="57" t="s">
        <v>1763</v>
      </c>
      <c r="O271" s="53" t="s">
        <v>1059</v>
      </c>
      <c r="P271" s="24" t="s">
        <v>3244</v>
      </c>
      <c r="Q271" s="189" t="s">
        <v>4419</v>
      </c>
      <c r="R271" s="43" t="s">
        <v>953</v>
      </c>
    </row>
    <row r="272" spans="1:19" ht="28.5" customHeight="1" x14ac:dyDescent="0.35">
      <c r="A272" s="31">
        <v>2002316</v>
      </c>
      <c r="B272" s="31" t="s">
        <v>4618</v>
      </c>
      <c r="C272" s="20" t="s">
        <v>1089</v>
      </c>
      <c r="D272" s="20" t="s">
        <v>1090</v>
      </c>
      <c r="E272" s="90" t="s">
        <v>1091</v>
      </c>
      <c r="F272" s="25" t="s">
        <v>60</v>
      </c>
      <c r="G272" s="46" t="s">
        <v>3895</v>
      </c>
      <c r="H272" s="25" t="s">
        <v>1095</v>
      </c>
      <c r="I272" s="25" t="s">
        <v>1101</v>
      </c>
      <c r="J272" s="25" t="s">
        <v>384</v>
      </c>
      <c r="K272" s="25" t="s">
        <v>1102</v>
      </c>
      <c r="L272" s="25" t="s">
        <v>3826</v>
      </c>
      <c r="M272" s="21" t="s">
        <v>111</v>
      </c>
      <c r="N272" s="106" t="s">
        <v>3738</v>
      </c>
      <c r="O272" s="53" t="s">
        <v>1060</v>
      </c>
      <c r="P272" s="21" t="s">
        <v>3244</v>
      </c>
      <c r="Q272" s="189" t="s">
        <v>4419</v>
      </c>
      <c r="R272" s="43" t="s">
        <v>953</v>
      </c>
    </row>
    <row r="273" spans="1:19" ht="29.5" customHeight="1" x14ac:dyDescent="0.35">
      <c r="A273" s="31" t="s">
        <v>1092</v>
      </c>
      <c r="B273" s="31" t="s">
        <v>4619</v>
      </c>
      <c r="C273" s="20">
        <v>42144201</v>
      </c>
      <c r="D273" s="20" t="s">
        <v>1093</v>
      </c>
      <c r="E273" s="90" t="s">
        <v>1094</v>
      </c>
      <c r="F273" s="25" t="s">
        <v>60</v>
      </c>
      <c r="G273" s="46" t="s">
        <v>3895</v>
      </c>
      <c r="H273" s="25" t="s">
        <v>1095</v>
      </c>
      <c r="I273" s="25" t="s">
        <v>1103</v>
      </c>
      <c r="J273" s="25" t="s">
        <v>384</v>
      </c>
      <c r="K273" s="25" t="s">
        <v>1102</v>
      </c>
      <c r="L273" s="25" t="s">
        <v>3825</v>
      </c>
      <c r="M273" s="21" t="s">
        <v>111</v>
      </c>
      <c r="N273" s="106" t="s">
        <v>3738</v>
      </c>
      <c r="O273" s="53" t="s">
        <v>1061</v>
      </c>
      <c r="P273" s="21" t="s">
        <v>3244</v>
      </c>
      <c r="Q273" s="189" t="s">
        <v>4419</v>
      </c>
      <c r="R273" s="43" t="s">
        <v>953</v>
      </c>
    </row>
    <row r="274" spans="1:19" ht="39.5" x14ac:dyDescent="0.35">
      <c r="A274" s="20" t="s">
        <v>1104</v>
      </c>
      <c r="B274" s="20" t="s">
        <v>4620</v>
      </c>
      <c r="C274" s="20">
        <v>42281808</v>
      </c>
      <c r="D274" s="20" t="s">
        <v>1105</v>
      </c>
      <c r="E274" s="142" t="s">
        <v>1106</v>
      </c>
      <c r="F274" s="21" t="s">
        <v>295</v>
      </c>
      <c r="G274" s="46" t="s">
        <v>3905</v>
      </c>
      <c r="H274" s="21" t="s">
        <v>837</v>
      </c>
      <c r="I274" s="98" t="s">
        <v>1113</v>
      </c>
      <c r="J274" s="98" t="s">
        <v>119</v>
      </c>
      <c r="K274" s="98" t="s">
        <v>4205</v>
      </c>
      <c r="L274" s="98" t="s">
        <v>4205</v>
      </c>
      <c r="M274" s="21" t="s">
        <v>111</v>
      </c>
      <c r="N274" s="53" t="s">
        <v>3307</v>
      </c>
      <c r="O274" s="53" t="s">
        <v>1062</v>
      </c>
      <c r="P274" s="21" t="s">
        <v>3248</v>
      </c>
      <c r="Q274" s="189" t="s">
        <v>4419</v>
      </c>
      <c r="R274" s="43" t="s">
        <v>953</v>
      </c>
    </row>
    <row r="275" spans="1:19" ht="39.65" customHeight="1" x14ac:dyDescent="0.35">
      <c r="A275" s="20" t="s">
        <v>1104</v>
      </c>
      <c r="B275" s="20" t="s">
        <v>4620</v>
      </c>
      <c r="C275" s="20">
        <v>42281808</v>
      </c>
      <c r="D275" s="20" t="s">
        <v>1105</v>
      </c>
      <c r="E275" s="142" t="s">
        <v>1106</v>
      </c>
      <c r="F275" s="25" t="s">
        <v>3211</v>
      </c>
      <c r="G275" s="104" t="s">
        <v>3925</v>
      </c>
      <c r="H275" s="25" t="s">
        <v>3211</v>
      </c>
      <c r="I275" s="21" t="s">
        <v>1115</v>
      </c>
      <c r="J275" s="21" t="s">
        <v>348</v>
      </c>
      <c r="K275" s="98" t="s">
        <v>4205</v>
      </c>
      <c r="L275" s="98" t="s">
        <v>4205</v>
      </c>
      <c r="M275" s="21" t="s">
        <v>111</v>
      </c>
      <c r="N275" s="25" t="s">
        <v>2030</v>
      </c>
      <c r="O275" s="53" t="s">
        <v>1063</v>
      </c>
      <c r="P275" s="21" t="s">
        <v>3248</v>
      </c>
      <c r="Q275" s="189" t="s">
        <v>4419</v>
      </c>
      <c r="R275" s="43" t="s">
        <v>953</v>
      </c>
    </row>
    <row r="276" spans="1:19" ht="28.5" customHeight="1" x14ac:dyDescent="0.35">
      <c r="A276" s="20" t="s">
        <v>1107</v>
      </c>
      <c r="B276" s="20" t="s">
        <v>4621</v>
      </c>
      <c r="C276" s="20">
        <v>42281807</v>
      </c>
      <c r="D276" s="20" t="s">
        <v>1108</v>
      </c>
      <c r="E276" s="142" t="s">
        <v>1109</v>
      </c>
      <c r="F276" s="48" t="s">
        <v>71</v>
      </c>
      <c r="G276" s="46" t="s">
        <v>3892</v>
      </c>
      <c r="H276" s="21" t="s">
        <v>71</v>
      </c>
      <c r="I276" s="21" t="s">
        <v>1116</v>
      </c>
      <c r="J276" s="21" t="s">
        <v>110</v>
      </c>
      <c r="K276" s="21" t="s">
        <v>1117</v>
      </c>
      <c r="L276" s="21" t="s">
        <v>3830</v>
      </c>
      <c r="M276" s="21" t="s">
        <v>111</v>
      </c>
      <c r="N276" s="48" t="s">
        <v>3649</v>
      </c>
      <c r="O276" s="53" t="s">
        <v>1064</v>
      </c>
      <c r="P276" s="21" t="s">
        <v>3248</v>
      </c>
      <c r="Q276" s="189" t="s">
        <v>4419</v>
      </c>
      <c r="R276" s="43" t="s">
        <v>953</v>
      </c>
    </row>
    <row r="277" spans="1:19" ht="29.15" customHeight="1" x14ac:dyDescent="0.35">
      <c r="A277" s="20" t="s">
        <v>1110</v>
      </c>
      <c r="B277" s="20" t="s">
        <v>4622</v>
      </c>
      <c r="C277" s="20">
        <v>42131507</v>
      </c>
      <c r="D277" s="20" t="s">
        <v>1111</v>
      </c>
      <c r="E277" s="142" t="s">
        <v>1112</v>
      </c>
      <c r="F277" s="25" t="s">
        <v>2049</v>
      </c>
      <c r="G277" s="57" t="s">
        <v>3946</v>
      </c>
      <c r="H277" s="57" t="s">
        <v>1118</v>
      </c>
      <c r="I277" s="21">
        <v>75113</v>
      </c>
      <c r="J277" s="21" t="s">
        <v>110</v>
      </c>
      <c r="K277" s="21" t="s">
        <v>652</v>
      </c>
      <c r="L277" s="57" t="s">
        <v>1818</v>
      </c>
      <c r="M277" s="21" t="s">
        <v>111</v>
      </c>
      <c r="N277" s="25" t="s">
        <v>2051</v>
      </c>
      <c r="O277" s="53" t="s">
        <v>1065</v>
      </c>
      <c r="P277" s="21" t="s">
        <v>3248</v>
      </c>
      <c r="Q277" s="189" t="s">
        <v>4419</v>
      </c>
      <c r="R277" s="43" t="s">
        <v>953</v>
      </c>
    </row>
    <row r="278" spans="1:19" ht="31.5" customHeight="1" x14ac:dyDescent="0.35">
      <c r="A278" s="31" t="s">
        <v>1119</v>
      </c>
      <c r="B278" s="31" t="s">
        <v>4623</v>
      </c>
      <c r="C278" s="20">
        <v>42271907</v>
      </c>
      <c r="D278" s="20" t="s">
        <v>1120</v>
      </c>
      <c r="E278" s="90" t="s">
        <v>1121</v>
      </c>
      <c r="F278" s="48" t="s">
        <v>52</v>
      </c>
      <c r="G278" s="46" t="s">
        <v>3884</v>
      </c>
      <c r="H278" s="25" t="s">
        <v>121</v>
      </c>
      <c r="I278" s="25" t="s">
        <v>1128</v>
      </c>
      <c r="J278" s="25" t="s">
        <v>110</v>
      </c>
      <c r="K278" s="67" t="s">
        <v>3286</v>
      </c>
      <c r="L278" s="53" t="s">
        <v>3245</v>
      </c>
      <c r="M278" s="25" t="s">
        <v>111</v>
      </c>
      <c r="N278" s="21" t="s">
        <v>3361</v>
      </c>
      <c r="O278" s="53" t="s">
        <v>1066</v>
      </c>
      <c r="P278" s="21" t="s">
        <v>3244</v>
      </c>
      <c r="Q278" s="189" t="s">
        <v>4419</v>
      </c>
      <c r="R278" s="43" t="s">
        <v>953</v>
      </c>
    </row>
    <row r="279" spans="1:19" x14ac:dyDescent="0.35">
      <c r="A279" s="20" t="s">
        <v>1122</v>
      </c>
      <c r="B279" s="135" t="s">
        <v>4624</v>
      </c>
      <c r="C279" s="20">
        <v>42241803</v>
      </c>
      <c r="D279" s="20" t="s">
        <v>1123</v>
      </c>
      <c r="E279" s="146" t="s">
        <v>1124</v>
      </c>
      <c r="F279" s="48" t="s">
        <v>2033</v>
      </c>
      <c r="G279" s="46" t="s">
        <v>3911</v>
      </c>
      <c r="H279" s="24" t="s">
        <v>1129</v>
      </c>
      <c r="I279" s="24" t="s">
        <v>1130</v>
      </c>
      <c r="J279" s="24" t="s">
        <v>298</v>
      </c>
      <c r="K279" s="24" t="s">
        <v>1131</v>
      </c>
      <c r="L279" s="24" t="s">
        <v>3827</v>
      </c>
      <c r="M279" s="21" t="s">
        <v>111</v>
      </c>
      <c r="N279" s="48" t="s">
        <v>2035</v>
      </c>
      <c r="O279" s="53" t="s">
        <v>1067</v>
      </c>
      <c r="P279" s="24" t="s">
        <v>3248</v>
      </c>
      <c r="Q279" s="189" t="s">
        <v>4419</v>
      </c>
      <c r="R279" s="43" t="s">
        <v>953</v>
      </c>
    </row>
    <row r="280" spans="1:19" ht="24.75" customHeight="1" x14ac:dyDescent="0.35">
      <c r="A280" s="20" t="s">
        <v>1125</v>
      </c>
      <c r="B280" s="20" t="s">
        <v>4625</v>
      </c>
      <c r="C280" s="20">
        <v>42311506</v>
      </c>
      <c r="D280" s="20" t="s">
        <v>1126</v>
      </c>
      <c r="E280" s="142" t="s">
        <v>1127</v>
      </c>
      <c r="F280" s="48" t="s">
        <v>2261</v>
      </c>
      <c r="G280" s="107" t="s">
        <v>3917</v>
      </c>
      <c r="H280" s="21" t="s">
        <v>1132</v>
      </c>
      <c r="I280" s="21" t="s">
        <v>1133</v>
      </c>
      <c r="J280" s="21" t="s">
        <v>379</v>
      </c>
      <c r="K280" s="21" t="s">
        <v>1134</v>
      </c>
      <c r="L280" s="25" t="s">
        <v>1677</v>
      </c>
      <c r="M280" s="21" t="s">
        <v>111</v>
      </c>
      <c r="N280" s="21" t="s">
        <v>2263</v>
      </c>
      <c r="O280" s="53" t="s">
        <v>1068</v>
      </c>
      <c r="P280" s="21" t="s">
        <v>3244</v>
      </c>
      <c r="Q280" s="189" t="s">
        <v>4419</v>
      </c>
      <c r="R280" s="43" t="s">
        <v>953</v>
      </c>
    </row>
    <row r="281" spans="1:19" ht="51.65" customHeight="1" x14ac:dyDescent="0.35">
      <c r="A281" s="20" t="s">
        <v>1125</v>
      </c>
      <c r="B281" s="31" t="s">
        <v>4625</v>
      </c>
      <c r="C281" s="20">
        <v>42311506</v>
      </c>
      <c r="D281" s="20" t="s">
        <v>1126</v>
      </c>
      <c r="E281" s="90" t="s">
        <v>1127</v>
      </c>
      <c r="F281" s="48" t="s">
        <v>627</v>
      </c>
      <c r="G281" s="44" t="s">
        <v>3928</v>
      </c>
      <c r="H281" s="25" t="s">
        <v>628</v>
      </c>
      <c r="I281" s="25" t="s">
        <v>1135</v>
      </c>
      <c r="J281" s="25" t="s">
        <v>119</v>
      </c>
      <c r="K281" s="25" t="s">
        <v>1136</v>
      </c>
      <c r="L281" s="48" t="s">
        <v>3875</v>
      </c>
      <c r="M281" s="48" t="s">
        <v>111</v>
      </c>
      <c r="N281" s="53" t="s">
        <v>3260</v>
      </c>
      <c r="O281" s="53" t="s">
        <v>1069</v>
      </c>
      <c r="P281" s="21" t="s">
        <v>3244</v>
      </c>
      <c r="Q281" s="189" t="s">
        <v>4419</v>
      </c>
      <c r="R281" s="43" t="s">
        <v>953</v>
      </c>
    </row>
    <row r="282" spans="1:19" ht="18.75" customHeight="1" x14ac:dyDescent="0.35">
      <c r="A282" s="20" t="s">
        <v>1137</v>
      </c>
      <c r="B282" s="135" t="s">
        <v>4626</v>
      </c>
      <c r="C282" s="20">
        <v>42241702</v>
      </c>
      <c r="D282" s="20" t="s">
        <v>1138</v>
      </c>
      <c r="E282" s="146" t="s">
        <v>1139</v>
      </c>
      <c r="F282" s="48" t="s">
        <v>2033</v>
      </c>
      <c r="G282" s="46" t="s">
        <v>3911</v>
      </c>
      <c r="H282" s="24" t="s">
        <v>218</v>
      </c>
      <c r="I282" s="24" t="s">
        <v>1160</v>
      </c>
      <c r="J282" s="24" t="s">
        <v>903</v>
      </c>
      <c r="K282" s="24" t="s">
        <v>1161</v>
      </c>
      <c r="L282" s="24" t="s">
        <v>1162</v>
      </c>
      <c r="M282" s="21" t="s">
        <v>111</v>
      </c>
      <c r="N282" s="48" t="s">
        <v>2035</v>
      </c>
      <c r="O282" s="53" t="s">
        <v>1070</v>
      </c>
      <c r="P282" s="24" t="s">
        <v>3248</v>
      </c>
      <c r="Q282" s="189" t="s">
        <v>4419</v>
      </c>
      <c r="R282" s="43" t="s">
        <v>953</v>
      </c>
    </row>
    <row r="283" spans="1:19" ht="26" x14ac:dyDescent="0.35">
      <c r="A283" s="20" t="s">
        <v>1140</v>
      </c>
      <c r="B283" s="135" t="s">
        <v>4627</v>
      </c>
      <c r="C283" s="20">
        <v>42241809</v>
      </c>
      <c r="D283" s="20" t="s">
        <v>1141</v>
      </c>
      <c r="E283" s="146" t="s">
        <v>1142</v>
      </c>
      <c r="F283" s="48" t="s">
        <v>2033</v>
      </c>
      <c r="G283" s="46" t="s">
        <v>3911</v>
      </c>
      <c r="H283" s="24" t="s">
        <v>218</v>
      </c>
      <c r="I283" s="24" t="s">
        <v>1163</v>
      </c>
      <c r="J283" s="24" t="s">
        <v>903</v>
      </c>
      <c r="K283" s="48" t="s">
        <v>3261</v>
      </c>
      <c r="L283" s="48" t="s">
        <v>3261</v>
      </c>
      <c r="M283" s="21" t="s">
        <v>111</v>
      </c>
      <c r="N283" s="48" t="s">
        <v>2035</v>
      </c>
      <c r="O283" s="53" t="s">
        <v>1071</v>
      </c>
      <c r="P283" s="24" t="s">
        <v>3248</v>
      </c>
      <c r="Q283" s="189" t="s">
        <v>4419</v>
      </c>
      <c r="R283" s="43" t="s">
        <v>953</v>
      </c>
    </row>
    <row r="284" spans="1:19" ht="33.75" customHeight="1" x14ac:dyDescent="0.35">
      <c r="A284" s="77">
        <v>2000169</v>
      </c>
      <c r="B284" s="77" t="s">
        <v>4628</v>
      </c>
      <c r="C284" s="31" t="s">
        <v>1143</v>
      </c>
      <c r="D284" s="31">
        <v>92202403</v>
      </c>
      <c r="E284" s="93" t="s">
        <v>1144</v>
      </c>
      <c r="F284" s="55" t="s">
        <v>662</v>
      </c>
      <c r="G284" s="94" t="s">
        <v>3942</v>
      </c>
      <c r="H284" s="55" t="s">
        <v>191</v>
      </c>
      <c r="I284" s="55" t="s">
        <v>1173</v>
      </c>
      <c r="J284" s="55" t="s">
        <v>110</v>
      </c>
      <c r="K284" s="55" t="s">
        <v>369</v>
      </c>
      <c r="L284" s="55" t="s">
        <v>370</v>
      </c>
      <c r="M284" s="25" t="s">
        <v>111</v>
      </c>
      <c r="N284" s="55" t="s">
        <v>2090</v>
      </c>
      <c r="O284" s="55" t="s">
        <v>1072</v>
      </c>
      <c r="P284" s="54" t="s">
        <v>3281</v>
      </c>
      <c r="Q284" s="189" t="s">
        <v>4419</v>
      </c>
      <c r="R284" s="43" t="s">
        <v>953</v>
      </c>
      <c r="S284" s="110" t="s">
        <v>4018</v>
      </c>
    </row>
    <row r="285" spans="1:19" ht="52" x14ac:dyDescent="0.35">
      <c r="A285" s="31">
        <v>2000169</v>
      </c>
      <c r="B285" s="31" t="s">
        <v>4628</v>
      </c>
      <c r="C285" s="20" t="s">
        <v>1143</v>
      </c>
      <c r="D285" s="20">
        <v>92202403</v>
      </c>
      <c r="E285" s="90" t="s">
        <v>1144</v>
      </c>
      <c r="F285" s="25" t="s">
        <v>1204</v>
      </c>
      <c r="G285" s="104" t="s">
        <v>3882</v>
      </c>
      <c r="H285" s="25" t="s">
        <v>342</v>
      </c>
      <c r="I285" s="25" t="s">
        <v>366</v>
      </c>
      <c r="J285" s="25" t="s">
        <v>119</v>
      </c>
      <c r="K285" s="25" t="s">
        <v>1174</v>
      </c>
      <c r="L285" s="52" t="s">
        <v>1465</v>
      </c>
      <c r="M285" s="25" t="s">
        <v>111</v>
      </c>
      <c r="N285" s="53" t="s">
        <v>3293</v>
      </c>
      <c r="O285" s="53" t="s">
        <v>1073</v>
      </c>
      <c r="P285" s="21" t="s">
        <v>3244</v>
      </c>
      <c r="Q285" s="189" t="s">
        <v>4419</v>
      </c>
      <c r="R285" s="43" t="s">
        <v>953</v>
      </c>
      <c r="S285" s="35" t="s">
        <v>3729</v>
      </c>
    </row>
    <row r="286" spans="1:19" ht="31" customHeight="1" x14ac:dyDescent="0.35">
      <c r="A286" s="20">
        <v>2000169</v>
      </c>
      <c r="B286" s="20" t="s">
        <v>4628</v>
      </c>
      <c r="C286" s="20" t="s">
        <v>1143</v>
      </c>
      <c r="D286" s="20">
        <v>92202403</v>
      </c>
      <c r="E286" s="142" t="s">
        <v>1144</v>
      </c>
      <c r="F286" s="21" t="s">
        <v>492</v>
      </c>
      <c r="G286" s="44" t="s">
        <v>3898</v>
      </c>
      <c r="H286" s="21" t="s">
        <v>192</v>
      </c>
      <c r="I286" s="21">
        <v>8887605189</v>
      </c>
      <c r="J286" s="21" t="s">
        <v>110</v>
      </c>
      <c r="K286" s="21" t="s">
        <v>1175</v>
      </c>
      <c r="L286" s="48" t="s">
        <v>3273</v>
      </c>
      <c r="M286" s="21" t="s">
        <v>111</v>
      </c>
      <c r="N286" s="102" t="s">
        <v>3270</v>
      </c>
      <c r="O286" s="53" t="s">
        <v>1074</v>
      </c>
      <c r="P286" s="21" t="s">
        <v>3244</v>
      </c>
      <c r="Q286" s="189" t="s">
        <v>4419</v>
      </c>
      <c r="R286" s="43" t="s">
        <v>953</v>
      </c>
    </row>
    <row r="287" spans="1:19" ht="45" customHeight="1" x14ac:dyDescent="0.35">
      <c r="A287" s="20" t="s">
        <v>1145</v>
      </c>
      <c r="B287" s="31" t="s">
        <v>4629</v>
      </c>
      <c r="C287" s="20">
        <v>42131718</v>
      </c>
      <c r="D287" s="20" t="s">
        <v>1146</v>
      </c>
      <c r="E287" s="90" t="s">
        <v>1147</v>
      </c>
      <c r="F287" s="48" t="s">
        <v>627</v>
      </c>
      <c r="G287" s="44" t="s">
        <v>3928</v>
      </c>
      <c r="H287" s="25" t="s">
        <v>628</v>
      </c>
      <c r="I287" s="25" t="s">
        <v>1176</v>
      </c>
      <c r="J287" s="25" t="s">
        <v>379</v>
      </c>
      <c r="K287" s="98" t="s">
        <v>4205</v>
      </c>
      <c r="L287" s="98" t="s">
        <v>4205</v>
      </c>
      <c r="M287" s="48" t="s">
        <v>111</v>
      </c>
      <c r="N287" s="53" t="s">
        <v>3260</v>
      </c>
      <c r="O287" s="53" t="s">
        <v>1075</v>
      </c>
      <c r="P287" s="21" t="s">
        <v>3244</v>
      </c>
      <c r="Q287" s="189" t="s">
        <v>4419</v>
      </c>
      <c r="R287" s="43" t="s">
        <v>953</v>
      </c>
    </row>
    <row r="288" spans="1:19" ht="52" x14ac:dyDescent="0.35">
      <c r="A288" s="20" t="s">
        <v>1148</v>
      </c>
      <c r="B288" s="31" t="s">
        <v>4630</v>
      </c>
      <c r="C288" s="20">
        <v>42241502</v>
      </c>
      <c r="D288" s="20" t="s">
        <v>1149</v>
      </c>
      <c r="E288" s="90" t="s">
        <v>1150</v>
      </c>
      <c r="F288" s="48" t="s">
        <v>627</v>
      </c>
      <c r="G288" s="44" t="s">
        <v>3928</v>
      </c>
      <c r="H288" s="25" t="s">
        <v>628</v>
      </c>
      <c r="I288" s="25" t="s">
        <v>1177</v>
      </c>
      <c r="J288" s="25" t="s">
        <v>119</v>
      </c>
      <c r="K288" s="25" t="s">
        <v>1178</v>
      </c>
      <c r="L288" s="48" t="s">
        <v>3875</v>
      </c>
      <c r="M288" s="48" t="s">
        <v>111</v>
      </c>
      <c r="N288" s="53" t="s">
        <v>3260</v>
      </c>
      <c r="O288" s="53" t="s">
        <v>1076</v>
      </c>
      <c r="P288" s="21" t="s">
        <v>3244</v>
      </c>
      <c r="Q288" s="189" t="s">
        <v>4419</v>
      </c>
      <c r="R288" s="43" t="s">
        <v>953</v>
      </c>
    </row>
    <row r="289" spans="1:18" ht="21" customHeight="1" x14ac:dyDescent="0.35">
      <c r="A289" s="20">
        <v>2000194</v>
      </c>
      <c r="B289" s="31" t="s">
        <v>4631</v>
      </c>
      <c r="C289" s="20" t="s">
        <v>1151</v>
      </c>
      <c r="D289" s="20" t="s">
        <v>1152</v>
      </c>
      <c r="E289" s="90" t="s">
        <v>1153</v>
      </c>
      <c r="F289" s="48" t="s">
        <v>49</v>
      </c>
      <c r="G289" s="46" t="s">
        <v>3897</v>
      </c>
      <c r="H289" s="25" t="s">
        <v>984</v>
      </c>
      <c r="I289" s="25" t="s">
        <v>1179</v>
      </c>
      <c r="J289" s="25" t="s">
        <v>986</v>
      </c>
      <c r="K289" s="67">
        <v>9</v>
      </c>
      <c r="L289" s="67" t="s">
        <v>1974</v>
      </c>
      <c r="M289" s="25" t="s">
        <v>111</v>
      </c>
      <c r="N289" s="102" t="s">
        <v>4401</v>
      </c>
      <c r="O289" s="53" t="s">
        <v>1077</v>
      </c>
      <c r="P289" s="21" t="s">
        <v>3244</v>
      </c>
      <c r="Q289" s="189" t="s">
        <v>4419</v>
      </c>
      <c r="R289" s="43" t="s">
        <v>953</v>
      </c>
    </row>
    <row r="290" spans="1:18" ht="26" x14ac:dyDescent="0.35">
      <c r="A290" s="20">
        <v>2000194</v>
      </c>
      <c r="B290" s="20" t="s">
        <v>4631</v>
      </c>
      <c r="C290" s="20" t="s">
        <v>1151</v>
      </c>
      <c r="D290" s="20" t="s">
        <v>1152</v>
      </c>
      <c r="E290" s="142" t="s">
        <v>1153</v>
      </c>
      <c r="F290" s="21" t="s">
        <v>54</v>
      </c>
      <c r="G290" s="46" t="s">
        <v>3883</v>
      </c>
      <c r="H290" s="21" t="s">
        <v>1180</v>
      </c>
      <c r="I290" s="21" t="s">
        <v>1181</v>
      </c>
      <c r="J290" s="21" t="s">
        <v>348</v>
      </c>
      <c r="K290" s="21" t="s">
        <v>1182</v>
      </c>
      <c r="L290" s="21" t="s">
        <v>1182</v>
      </c>
      <c r="M290" s="21" t="s">
        <v>111</v>
      </c>
      <c r="N290" s="21" t="s">
        <v>1236</v>
      </c>
      <c r="O290" s="53" t="s">
        <v>1078</v>
      </c>
      <c r="P290" s="21" t="s">
        <v>3248</v>
      </c>
      <c r="Q290" s="189" t="s">
        <v>4419</v>
      </c>
      <c r="R290" s="43" t="s">
        <v>953</v>
      </c>
    </row>
    <row r="291" spans="1:18" ht="26" x14ac:dyDescent="0.35">
      <c r="A291" s="20" t="s">
        <v>1154</v>
      </c>
      <c r="B291" s="20" t="s">
        <v>4632</v>
      </c>
      <c r="C291" s="20">
        <v>42241502</v>
      </c>
      <c r="D291" s="20" t="s">
        <v>1155</v>
      </c>
      <c r="E291" s="142" t="s">
        <v>1156</v>
      </c>
      <c r="F291" s="21" t="s">
        <v>54</v>
      </c>
      <c r="G291" s="46" t="s">
        <v>3883</v>
      </c>
      <c r="H291" s="21" t="s">
        <v>1183</v>
      </c>
      <c r="I291" s="21" t="s">
        <v>1184</v>
      </c>
      <c r="J291" s="21" t="s">
        <v>110</v>
      </c>
      <c r="K291" s="21" t="s">
        <v>1182</v>
      </c>
      <c r="L291" s="21" t="s">
        <v>1182</v>
      </c>
      <c r="M291" s="21" t="s">
        <v>111</v>
      </c>
      <c r="N291" s="21" t="s">
        <v>1236</v>
      </c>
      <c r="O291" s="53" t="s">
        <v>1079</v>
      </c>
      <c r="P291" s="21" t="s">
        <v>3248</v>
      </c>
      <c r="Q291" s="189" t="s">
        <v>4419</v>
      </c>
      <c r="R291" s="43" t="s">
        <v>953</v>
      </c>
    </row>
    <row r="292" spans="1:18" ht="46.5" customHeight="1" x14ac:dyDescent="0.35">
      <c r="A292" s="20" t="s">
        <v>1157</v>
      </c>
      <c r="B292" s="20" t="s">
        <v>4633</v>
      </c>
      <c r="C292" s="20">
        <v>42241502</v>
      </c>
      <c r="D292" s="20" t="s">
        <v>1158</v>
      </c>
      <c r="E292" s="142" t="s">
        <v>1159</v>
      </c>
      <c r="F292" s="21" t="s">
        <v>54</v>
      </c>
      <c r="G292" s="46" t="s">
        <v>3883</v>
      </c>
      <c r="H292" s="21" t="s">
        <v>1183</v>
      </c>
      <c r="I292" s="21" t="s">
        <v>1185</v>
      </c>
      <c r="J292" s="21" t="s">
        <v>110</v>
      </c>
      <c r="K292" s="21" t="s">
        <v>1182</v>
      </c>
      <c r="L292" s="21" t="s">
        <v>1182</v>
      </c>
      <c r="M292" s="21" t="s">
        <v>111</v>
      </c>
      <c r="N292" s="21" t="s">
        <v>1236</v>
      </c>
      <c r="O292" s="53" t="s">
        <v>1164</v>
      </c>
      <c r="P292" s="21" t="s">
        <v>3248</v>
      </c>
      <c r="Q292" s="189" t="s">
        <v>4419</v>
      </c>
      <c r="R292" s="43" t="s">
        <v>953</v>
      </c>
    </row>
    <row r="293" spans="1:18" ht="21.75" customHeight="1" x14ac:dyDescent="0.35">
      <c r="A293" s="20" t="s">
        <v>1186</v>
      </c>
      <c r="B293" s="20" t="s">
        <v>4634</v>
      </c>
      <c r="C293" s="20">
        <v>42201708</v>
      </c>
      <c r="D293" s="20" t="s">
        <v>1187</v>
      </c>
      <c r="E293" s="142" t="s">
        <v>1188</v>
      </c>
      <c r="F293" s="25" t="s">
        <v>2995</v>
      </c>
      <c r="G293" s="104" t="s">
        <v>3886</v>
      </c>
      <c r="H293" s="21" t="s">
        <v>1192</v>
      </c>
      <c r="I293" s="21" t="s">
        <v>1193</v>
      </c>
      <c r="J293" s="21" t="s">
        <v>298</v>
      </c>
      <c r="K293" s="21" t="s">
        <v>1194</v>
      </c>
      <c r="L293" s="73" t="s">
        <v>3829</v>
      </c>
      <c r="M293" s="21" t="s">
        <v>111</v>
      </c>
      <c r="N293" s="264" t="s">
        <v>3981</v>
      </c>
      <c r="O293" s="53" t="s">
        <v>1165</v>
      </c>
      <c r="P293" s="21" t="s">
        <v>3244</v>
      </c>
      <c r="Q293" s="189" t="s">
        <v>4419</v>
      </c>
      <c r="R293" s="43" t="s">
        <v>953</v>
      </c>
    </row>
    <row r="294" spans="1:18" ht="23.25" customHeight="1" x14ac:dyDescent="0.35">
      <c r="A294" s="20" t="s">
        <v>1186</v>
      </c>
      <c r="B294" s="20" t="s">
        <v>4634</v>
      </c>
      <c r="C294" s="20">
        <v>42201708</v>
      </c>
      <c r="D294" s="20" t="s">
        <v>1187</v>
      </c>
      <c r="E294" s="142" t="s">
        <v>1188</v>
      </c>
      <c r="F294" s="25" t="s">
        <v>2995</v>
      </c>
      <c r="G294" s="104" t="s">
        <v>3886</v>
      </c>
      <c r="H294" s="21" t="s">
        <v>1192</v>
      </c>
      <c r="I294" s="21" t="s">
        <v>1195</v>
      </c>
      <c r="J294" s="21" t="s">
        <v>298</v>
      </c>
      <c r="K294" s="21" t="s">
        <v>1194</v>
      </c>
      <c r="L294" s="73" t="s">
        <v>3829</v>
      </c>
      <c r="M294" s="21" t="s">
        <v>111</v>
      </c>
      <c r="N294" s="264" t="s">
        <v>3981</v>
      </c>
      <c r="O294" s="53" t="s">
        <v>1166</v>
      </c>
      <c r="P294" s="21" t="s">
        <v>3244</v>
      </c>
      <c r="Q294" s="189" t="s">
        <v>4419</v>
      </c>
      <c r="R294" s="43" t="s">
        <v>953</v>
      </c>
    </row>
    <row r="295" spans="1:18" ht="26" x14ac:dyDescent="0.35">
      <c r="A295" s="20" t="s">
        <v>1186</v>
      </c>
      <c r="B295" s="20" t="s">
        <v>4634</v>
      </c>
      <c r="C295" s="20">
        <v>42201708</v>
      </c>
      <c r="D295" s="20" t="s">
        <v>1187</v>
      </c>
      <c r="E295" s="142" t="s">
        <v>1188</v>
      </c>
      <c r="F295" s="48" t="s">
        <v>52</v>
      </c>
      <c r="G295" s="46" t="s">
        <v>3884</v>
      </c>
      <c r="H295" s="21" t="s">
        <v>121</v>
      </c>
      <c r="I295" s="21" t="s">
        <v>1196</v>
      </c>
      <c r="J295" s="21" t="s">
        <v>110</v>
      </c>
      <c r="K295" s="21" t="s">
        <v>1197</v>
      </c>
      <c r="L295" s="21" t="s">
        <v>3813</v>
      </c>
      <c r="M295" s="25" t="s">
        <v>111</v>
      </c>
      <c r="N295" s="21" t="s">
        <v>3361</v>
      </c>
      <c r="O295" s="53" t="s">
        <v>1167</v>
      </c>
      <c r="P295" s="21" t="s">
        <v>3244</v>
      </c>
      <c r="Q295" s="189" t="s">
        <v>4419</v>
      </c>
      <c r="R295" s="43" t="s">
        <v>953</v>
      </c>
    </row>
    <row r="296" spans="1:18" ht="26" x14ac:dyDescent="0.35">
      <c r="A296" s="20">
        <v>2000847</v>
      </c>
      <c r="B296" s="20" t="s">
        <v>4635</v>
      </c>
      <c r="C296" s="20" t="s">
        <v>1189</v>
      </c>
      <c r="D296" s="20" t="s">
        <v>1190</v>
      </c>
      <c r="E296" s="142" t="s">
        <v>1191</v>
      </c>
      <c r="F296" s="48" t="s">
        <v>52</v>
      </c>
      <c r="G296" s="46" t="s">
        <v>3884</v>
      </c>
      <c r="H296" s="21" t="s">
        <v>1198</v>
      </c>
      <c r="I296" s="21">
        <v>7990550</v>
      </c>
      <c r="J296" s="21" t="s">
        <v>110</v>
      </c>
      <c r="K296" s="21" t="s">
        <v>456</v>
      </c>
      <c r="L296" s="21" t="s">
        <v>456</v>
      </c>
      <c r="M296" s="25" t="s">
        <v>111</v>
      </c>
      <c r="N296" s="21" t="s">
        <v>3361</v>
      </c>
      <c r="O296" s="53" t="s">
        <v>1168</v>
      </c>
      <c r="P296" s="21" t="s">
        <v>3244</v>
      </c>
      <c r="Q296" s="189" t="s">
        <v>4419</v>
      </c>
      <c r="R296" s="43" t="s">
        <v>953</v>
      </c>
    </row>
    <row r="297" spans="1:18" ht="26" x14ac:dyDescent="0.35">
      <c r="A297" s="20" t="s">
        <v>996</v>
      </c>
      <c r="B297" s="20" t="s">
        <v>4602</v>
      </c>
      <c r="C297" s="20">
        <v>42131611</v>
      </c>
      <c r="D297" s="20" t="s">
        <v>997</v>
      </c>
      <c r="E297" s="142" t="s">
        <v>998</v>
      </c>
      <c r="F297" s="48" t="s">
        <v>54</v>
      </c>
      <c r="G297" s="46" t="s">
        <v>3883</v>
      </c>
      <c r="H297" s="48" t="s">
        <v>421</v>
      </c>
      <c r="I297" s="48" t="s">
        <v>1200</v>
      </c>
      <c r="J297" s="48" t="s">
        <v>119</v>
      </c>
      <c r="K297" s="48" t="s">
        <v>1182</v>
      </c>
      <c r="L297" s="48" t="s">
        <v>1182</v>
      </c>
      <c r="M297" s="48" t="s">
        <v>111</v>
      </c>
      <c r="N297" s="21" t="s">
        <v>1236</v>
      </c>
      <c r="O297" s="53" t="s">
        <v>1169</v>
      </c>
      <c r="P297" s="21" t="s">
        <v>3248</v>
      </c>
      <c r="Q297" s="189" t="s">
        <v>4419</v>
      </c>
      <c r="R297" s="43" t="s">
        <v>953</v>
      </c>
    </row>
    <row r="298" spans="1:18" ht="52" x14ac:dyDescent="0.35">
      <c r="A298" s="149">
        <v>2000003</v>
      </c>
      <c r="B298" s="21" t="s">
        <v>4636</v>
      </c>
      <c r="C298" s="20">
        <v>42141502</v>
      </c>
      <c r="D298" s="20">
        <v>92112768</v>
      </c>
      <c r="E298" s="142" t="s">
        <v>1203</v>
      </c>
      <c r="F298" s="25" t="s">
        <v>1204</v>
      </c>
      <c r="G298" s="104" t="s">
        <v>3882</v>
      </c>
      <c r="H298" s="48" t="s">
        <v>342</v>
      </c>
      <c r="I298" s="48" t="s">
        <v>1205</v>
      </c>
      <c r="J298" s="48" t="s">
        <v>119</v>
      </c>
      <c r="K298" s="48" t="s">
        <v>1206</v>
      </c>
      <c r="L298" s="48" t="s">
        <v>1206</v>
      </c>
      <c r="M298" s="48" t="s">
        <v>111</v>
      </c>
      <c r="N298" s="53" t="s">
        <v>3293</v>
      </c>
      <c r="O298" s="71" t="s">
        <v>1170</v>
      </c>
      <c r="P298" s="48" t="s">
        <v>3244</v>
      </c>
      <c r="Q298" s="189" t="s">
        <v>4420</v>
      </c>
      <c r="R298" s="43" t="s">
        <v>1199</v>
      </c>
    </row>
    <row r="299" spans="1:18" ht="31.5" customHeight="1" x14ac:dyDescent="0.35">
      <c r="A299" s="20">
        <v>2000003</v>
      </c>
      <c r="B299" s="20" t="s">
        <v>4636</v>
      </c>
      <c r="C299" s="20">
        <v>42141502</v>
      </c>
      <c r="D299" s="20">
        <v>92112768</v>
      </c>
      <c r="E299" s="142" t="s">
        <v>1203</v>
      </c>
      <c r="F299" s="25" t="s">
        <v>54</v>
      </c>
      <c r="G299" s="46" t="s">
        <v>3883</v>
      </c>
      <c r="H299" s="25" t="s">
        <v>421</v>
      </c>
      <c r="I299" s="25" t="s">
        <v>1235</v>
      </c>
      <c r="J299" s="25" t="s">
        <v>119</v>
      </c>
      <c r="K299" s="48" t="s">
        <v>1206</v>
      </c>
      <c r="L299" s="48" t="s">
        <v>1206</v>
      </c>
      <c r="M299" s="25" t="s">
        <v>111</v>
      </c>
      <c r="N299" s="21" t="s">
        <v>1236</v>
      </c>
      <c r="O299" s="53" t="s">
        <v>1171</v>
      </c>
      <c r="P299" s="21" t="s">
        <v>3248</v>
      </c>
      <c r="Q299" s="189" t="s">
        <v>4420</v>
      </c>
      <c r="R299" s="43" t="s">
        <v>1199</v>
      </c>
    </row>
    <row r="300" spans="1:18" ht="26" x14ac:dyDescent="0.35">
      <c r="A300" s="31">
        <v>2000004</v>
      </c>
      <c r="B300" s="26" t="s">
        <v>4812</v>
      </c>
      <c r="C300" s="26">
        <v>42311599</v>
      </c>
      <c r="D300" s="26">
        <v>92147694</v>
      </c>
      <c r="E300" s="97" t="s">
        <v>1237</v>
      </c>
      <c r="F300" s="48" t="s">
        <v>49</v>
      </c>
      <c r="G300" s="46" t="s">
        <v>3897</v>
      </c>
      <c r="H300" s="48" t="s">
        <v>984</v>
      </c>
      <c r="I300" s="48" t="s">
        <v>1238</v>
      </c>
      <c r="J300" s="48" t="s">
        <v>986</v>
      </c>
      <c r="K300" s="48" t="s">
        <v>1239</v>
      </c>
      <c r="L300" s="48" t="s">
        <v>1240</v>
      </c>
      <c r="M300" s="48" t="s">
        <v>111</v>
      </c>
      <c r="N300" s="102" t="s">
        <v>4401</v>
      </c>
      <c r="O300" s="53" t="s">
        <v>1172</v>
      </c>
      <c r="P300" s="21" t="s">
        <v>3244</v>
      </c>
      <c r="Q300" s="189" t="s">
        <v>4420</v>
      </c>
      <c r="R300" s="43" t="s">
        <v>1199</v>
      </c>
    </row>
    <row r="301" spans="1:18" ht="30" customHeight="1" x14ac:dyDescent="0.35">
      <c r="A301" s="26">
        <v>2003377</v>
      </c>
      <c r="B301" s="26" t="s">
        <v>4637</v>
      </c>
      <c r="C301" s="26">
        <v>42311546</v>
      </c>
      <c r="D301" s="26">
        <v>92168344</v>
      </c>
      <c r="E301" s="97" t="s">
        <v>1241</v>
      </c>
      <c r="F301" s="48" t="s">
        <v>49</v>
      </c>
      <c r="G301" s="46" t="s">
        <v>3897</v>
      </c>
      <c r="H301" s="48" t="s">
        <v>984</v>
      </c>
      <c r="I301" s="48" t="s">
        <v>1242</v>
      </c>
      <c r="J301" s="48" t="s">
        <v>986</v>
      </c>
      <c r="K301" s="48" t="s">
        <v>1243</v>
      </c>
      <c r="L301" s="48" t="s">
        <v>1243</v>
      </c>
      <c r="M301" s="48" t="s">
        <v>111</v>
      </c>
      <c r="N301" s="102" t="s">
        <v>4401</v>
      </c>
      <c r="O301" s="53" t="s">
        <v>1207</v>
      </c>
      <c r="P301" s="21" t="s">
        <v>3244</v>
      </c>
      <c r="Q301" s="189" t="s">
        <v>4420</v>
      </c>
      <c r="R301" s="43" t="s">
        <v>1199</v>
      </c>
    </row>
    <row r="302" spans="1:18" ht="23.25" customHeight="1" x14ac:dyDescent="0.35">
      <c r="A302" s="26">
        <v>2003377</v>
      </c>
      <c r="B302" s="26" t="s">
        <v>4637</v>
      </c>
      <c r="C302" s="26">
        <v>42311546</v>
      </c>
      <c r="D302" s="26">
        <v>92168344</v>
      </c>
      <c r="E302" s="97" t="s">
        <v>1241</v>
      </c>
      <c r="F302" s="48" t="s">
        <v>71</v>
      </c>
      <c r="G302" s="46" t="s">
        <v>3892</v>
      </c>
      <c r="H302" s="48" t="s">
        <v>71</v>
      </c>
      <c r="I302" s="48" t="s">
        <v>1244</v>
      </c>
      <c r="J302" s="48" t="s">
        <v>110</v>
      </c>
      <c r="K302" s="48" t="s">
        <v>1245</v>
      </c>
      <c r="L302" s="61" t="s">
        <v>1246</v>
      </c>
      <c r="M302" s="48" t="s">
        <v>111</v>
      </c>
      <c r="N302" s="48" t="s">
        <v>3649</v>
      </c>
      <c r="O302" s="53" t="s">
        <v>1208</v>
      </c>
      <c r="P302" s="21" t="s">
        <v>3248</v>
      </c>
      <c r="Q302" s="189" t="s">
        <v>4420</v>
      </c>
      <c r="R302" s="43" t="s">
        <v>1199</v>
      </c>
    </row>
    <row r="303" spans="1:18" ht="16.5" customHeight="1" x14ac:dyDescent="0.35">
      <c r="A303" s="26">
        <v>2003377</v>
      </c>
      <c r="B303" s="26" t="s">
        <v>4637</v>
      </c>
      <c r="C303" s="26">
        <v>42311546</v>
      </c>
      <c r="D303" s="26">
        <v>92168344</v>
      </c>
      <c r="E303" s="97" t="s">
        <v>1241</v>
      </c>
      <c r="F303" s="31" t="s">
        <v>60</v>
      </c>
      <c r="G303" s="46" t="s">
        <v>3895</v>
      </c>
      <c r="H303" s="48" t="s">
        <v>71</v>
      </c>
      <c r="I303" s="48" t="s">
        <v>1244</v>
      </c>
      <c r="J303" s="48" t="s">
        <v>110</v>
      </c>
      <c r="K303" s="48" t="s">
        <v>1245</v>
      </c>
      <c r="L303" s="61" t="s">
        <v>1246</v>
      </c>
      <c r="M303" s="48" t="s">
        <v>111</v>
      </c>
      <c r="N303" s="106" t="s">
        <v>3738</v>
      </c>
      <c r="O303" s="53" t="s">
        <v>1209</v>
      </c>
      <c r="P303" s="21" t="s">
        <v>3244</v>
      </c>
      <c r="Q303" s="189" t="s">
        <v>4420</v>
      </c>
      <c r="R303" s="43" t="s">
        <v>1199</v>
      </c>
    </row>
    <row r="304" spans="1:18" ht="26" x14ac:dyDescent="0.35">
      <c r="A304" s="26">
        <v>2003377</v>
      </c>
      <c r="B304" s="26" t="s">
        <v>4637</v>
      </c>
      <c r="C304" s="26">
        <v>42311546</v>
      </c>
      <c r="D304" s="26">
        <v>92168344</v>
      </c>
      <c r="E304" s="97" t="s">
        <v>1241</v>
      </c>
      <c r="F304" s="25" t="s">
        <v>1247</v>
      </c>
      <c r="G304" s="150" t="s">
        <v>3891</v>
      </c>
      <c r="H304" s="48" t="s">
        <v>1248</v>
      </c>
      <c r="I304" s="48" t="s">
        <v>1249</v>
      </c>
      <c r="J304" s="48" t="s">
        <v>119</v>
      </c>
      <c r="K304" s="48" t="s">
        <v>1250</v>
      </c>
      <c r="L304" s="48" t="s">
        <v>2306</v>
      </c>
      <c r="M304" s="48" t="s">
        <v>111</v>
      </c>
      <c r="N304" s="48" t="s">
        <v>2758</v>
      </c>
      <c r="O304" s="53" t="s">
        <v>1210</v>
      </c>
      <c r="P304" s="21" t="s">
        <v>3244</v>
      </c>
      <c r="Q304" s="189" t="s">
        <v>4420</v>
      </c>
      <c r="R304" s="43" t="s">
        <v>1199</v>
      </c>
    </row>
    <row r="305" spans="1:19" ht="20.25" customHeight="1" x14ac:dyDescent="0.35">
      <c r="A305" s="26">
        <v>2000011</v>
      </c>
      <c r="B305" s="26" t="s">
        <v>4638</v>
      </c>
      <c r="C305" s="26">
        <v>42312005</v>
      </c>
      <c r="D305" s="26">
        <v>92168329</v>
      </c>
      <c r="E305" s="97" t="s">
        <v>1251</v>
      </c>
      <c r="F305" s="48" t="s">
        <v>49</v>
      </c>
      <c r="G305" s="46" t="s">
        <v>3897</v>
      </c>
      <c r="H305" s="25" t="s">
        <v>984</v>
      </c>
      <c r="I305" s="25" t="s">
        <v>1252</v>
      </c>
      <c r="J305" s="25" t="s">
        <v>986</v>
      </c>
      <c r="K305" s="25" t="s">
        <v>991</v>
      </c>
      <c r="L305" s="67" t="s">
        <v>1974</v>
      </c>
      <c r="M305" s="25" t="s">
        <v>111</v>
      </c>
      <c r="N305" s="102" t="s">
        <v>4401</v>
      </c>
      <c r="O305" s="53" t="s">
        <v>1211</v>
      </c>
      <c r="P305" s="21" t="s">
        <v>3244</v>
      </c>
      <c r="Q305" s="189" t="s">
        <v>4420</v>
      </c>
      <c r="R305" s="43" t="s">
        <v>1199</v>
      </c>
    </row>
    <row r="306" spans="1:19" ht="26" x14ac:dyDescent="0.35">
      <c r="A306" s="26">
        <v>2000011</v>
      </c>
      <c r="B306" s="26" t="s">
        <v>4638</v>
      </c>
      <c r="C306" s="26">
        <v>42312005</v>
      </c>
      <c r="D306" s="26">
        <v>92168329</v>
      </c>
      <c r="E306" s="97" t="s">
        <v>1251</v>
      </c>
      <c r="F306" s="25" t="s">
        <v>993</v>
      </c>
      <c r="G306" s="43" t="s">
        <v>3902</v>
      </c>
      <c r="H306" s="21" t="s">
        <v>300</v>
      </c>
      <c r="I306" s="25">
        <v>187643</v>
      </c>
      <c r="J306" s="25" t="s">
        <v>995</v>
      </c>
      <c r="K306" s="25" t="s">
        <v>1253</v>
      </c>
      <c r="L306" s="25" t="s">
        <v>304</v>
      </c>
      <c r="M306" s="25" t="s">
        <v>111</v>
      </c>
      <c r="N306" s="21" t="s">
        <v>2898</v>
      </c>
      <c r="O306" s="53" t="s">
        <v>1212</v>
      </c>
      <c r="P306" s="21" t="s">
        <v>3244</v>
      </c>
      <c r="Q306" s="189" t="s">
        <v>4420</v>
      </c>
      <c r="R306" s="43" t="s">
        <v>1199</v>
      </c>
    </row>
    <row r="307" spans="1:19" ht="26" x14ac:dyDescent="0.35">
      <c r="A307" s="26">
        <v>2000013</v>
      </c>
      <c r="B307" s="26" t="s">
        <v>4639</v>
      </c>
      <c r="C307" s="26">
        <v>42311552</v>
      </c>
      <c r="D307" s="26">
        <v>92168266</v>
      </c>
      <c r="E307" s="97" t="s">
        <v>1254</v>
      </c>
      <c r="F307" s="48" t="s">
        <v>49</v>
      </c>
      <c r="G307" s="46" t="s">
        <v>3897</v>
      </c>
      <c r="H307" s="48" t="s">
        <v>984</v>
      </c>
      <c r="I307" s="48" t="s">
        <v>1255</v>
      </c>
      <c r="J307" s="48" t="s">
        <v>986</v>
      </c>
      <c r="K307" s="48" t="s">
        <v>1206</v>
      </c>
      <c r="L307" s="48" t="s">
        <v>1206</v>
      </c>
      <c r="M307" s="48" t="s">
        <v>111</v>
      </c>
      <c r="N307" s="102" t="s">
        <v>4401</v>
      </c>
      <c r="O307" s="53" t="s">
        <v>1213</v>
      </c>
      <c r="P307" s="21" t="s">
        <v>3244</v>
      </c>
      <c r="Q307" s="189" t="s">
        <v>4420</v>
      </c>
      <c r="R307" s="43" t="s">
        <v>1199</v>
      </c>
    </row>
    <row r="308" spans="1:19" ht="20.25" customHeight="1" x14ac:dyDescent="0.35">
      <c r="A308" s="26">
        <v>2000013</v>
      </c>
      <c r="B308" s="26" t="s">
        <v>4639</v>
      </c>
      <c r="C308" s="26">
        <v>42311552</v>
      </c>
      <c r="D308" s="26">
        <v>92168266</v>
      </c>
      <c r="E308" s="97" t="s">
        <v>1254</v>
      </c>
      <c r="F308" s="48" t="s">
        <v>71</v>
      </c>
      <c r="G308" s="46" t="s">
        <v>3892</v>
      </c>
      <c r="H308" s="48" t="s">
        <v>71</v>
      </c>
      <c r="I308" s="48" t="s">
        <v>1256</v>
      </c>
      <c r="J308" s="48" t="s">
        <v>110</v>
      </c>
      <c r="K308" s="48" t="s">
        <v>1257</v>
      </c>
      <c r="L308" s="48" t="s">
        <v>1258</v>
      </c>
      <c r="M308" s="48" t="s">
        <v>111</v>
      </c>
      <c r="N308" s="48" t="s">
        <v>3649</v>
      </c>
      <c r="O308" s="53" t="s">
        <v>1214</v>
      </c>
      <c r="P308" s="21" t="s">
        <v>3248</v>
      </c>
      <c r="Q308" s="189" t="s">
        <v>4420</v>
      </c>
      <c r="R308" s="43" t="s">
        <v>1199</v>
      </c>
    </row>
    <row r="309" spans="1:19" ht="26.25" customHeight="1" x14ac:dyDescent="0.35">
      <c r="A309" s="77">
        <v>2000013</v>
      </c>
      <c r="B309" s="77" t="s">
        <v>4639</v>
      </c>
      <c r="C309" s="26">
        <v>42311552</v>
      </c>
      <c r="D309" s="26">
        <v>92168266</v>
      </c>
      <c r="E309" s="93" t="s">
        <v>1254</v>
      </c>
      <c r="F309" s="55" t="s">
        <v>62</v>
      </c>
      <c r="G309" s="44" t="s">
        <v>3930</v>
      </c>
      <c r="H309" s="55" t="s">
        <v>1259</v>
      </c>
      <c r="I309" s="55" t="s">
        <v>1260</v>
      </c>
      <c r="J309" s="55" t="s">
        <v>110</v>
      </c>
      <c r="K309" s="55" t="s">
        <v>1261</v>
      </c>
      <c r="L309" s="55" t="s">
        <v>1262</v>
      </c>
      <c r="M309" s="55" t="s">
        <v>111</v>
      </c>
      <c r="N309" s="261" t="s">
        <v>3809</v>
      </c>
      <c r="O309" s="56" t="s">
        <v>1215</v>
      </c>
      <c r="P309" s="35" t="s">
        <v>3281</v>
      </c>
      <c r="Q309" s="189" t="s">
        <v>4420</v>
      </c>
      <c r="R309" s="43" t="s">
        <v>1199</v>
      </c>
      <c r="S309" s="110" t="s">
        <v>3255</v>
      </c>
    </row>
    <row r="310" spans="1:19" ht="27.75" customHeight="1" x14ac:dyDescent="0.35">
      <c r="A310" s="26">
        <v>2000013</v>
      </c>
      <c r="B310" s="26" t="s">
        <v>4639</v>
      </c>
      <c r="C310" s="26">
        <v>42311552</v>
      </c>
      <c r="D310" s="26">
        <v>92168266</v>
      </c>
      <c r="E310" s="97" t="s">
        <v>1254</v>
      </c>
      <c r="F310" s="25" t="s">
        <v>1247</v>
      </c>
      <c r="G310" s="150" t="s">
        <v>3891</v>
      </c>
      <c r="H310" s="48" t="s">
        <v>1263</v>
      </c>
      <c r="I310" s="152" t="s">
        <v>1264</v>
      </c>
      <c r="J310" s="48" t="s">
        <v>119</v>
      </c>
      <c r="K310" s="48" t="s">
        <v>1265</v>
      </c>
      <c r="L310" s="48" t="s">
        <v>1266</v>
      </c>
      <c r="M310" s="48" t="s">
        <v>111</v>
      </c>
      <c r="N310" s="48" t="s">
        <v>2758</v>
      </c>
      <c r="O310" s="53" t="s">
        <v>1216</v>
      </c>
      <c r="P310" s="21" t="s">
        <v>3244</v>
      </c>
      <c r="Q310" s="189" t="s">
        <v>4420</v>
      </c>
      <c r="R310" s="43" t="s">
        <v>1199</v>
      </c>
    </row>
    <row r="311" spans="1:19" ht="22.5" customHeight="1" x14ac:dyDescent="0.35">
      <c r="A311" s="26">
        <v>2000013</v>
      </c>
      <c r="B311" s="26" t="s">
        <v>4639</v>
      </c>
      <c r="C311" s="26">
        <v>42311552</v>
      </c>
      <c r="D311" s="26">
        <v>92168266</v>
      </c>
      <c r="E311" s="97" t="s">
        <v>1254</v>
      </c>
      <c r="F311" s="25" t="s">
        <v>1247</v>
      </c>
      <c r="G311" s="150" t="s">
        <v>3891</v>
      </c>
      <c r="H311" s="48" t="s">
        <v>1263</v>
      </c>
      <c r="I311" s="152" t="s">
        <v>1267</v>
      </c>
      <c r="J311" s="48" t="s">
        <v>119</v>
      </c>
      <c r="K311" s="48" t="s">
        <v>1265</v>
      </c>
      <c r="L311" s="48" t="s">
        <v>1266</v>
      </c>
      <c r="M311" s="48" t="s">
        <v>111</v>
      </c>
      <c r="N311" s="48" t="s">
        <v>2758</v>
      </c>
      <c r="O311" s="53" t="s">
        <v>1217</v>
      </c>
      <c r="P311" s="21" t="s">
        <v>3244</v>
      </c>
      <c r="Q311" s="189" t="s">
        <v>4420</v>
      </c>
      <c r="R311" s="43" t="s">
        <v>1199</v>
      </c>
    </row>
    <row r="312" spans="1:19" ht="27" customHeight="1" x14ac:dyDescent="0.35">
      <c r="A312" s="26">
        <v>2000035</v>
      </c>
      <c r="B312" s="26" t="s">
        <v>4640</v>
      </c>
      <c r="C312" s="26">
        <v>42132205</v>
      </c>
      <c r="D312" s="26">
        <v>92156270</v>
      </c>
      <c r="E312" s="97" t="s">
        <v>1268</v>
      </c>
      <c r="F312" s="25" t="s">
        <v>2995</v>
      </c>
      <c r="G312" s="104" t="s">
        <v>3886</v>
      </c>
      <c r="H312" s="48" t="s">
        <v>191</v>
      </c>
      <c r="I312" s="48" t="s">
        <v>1269</v>
      </c>
      <c r="J312" s="48" t="s">
        <v>110</v>
      </c>
      <c r="K312" s="48" t="s">
        <v>3302</v>
      </c>
      <c r="L312" s="48" t="s">
        <v>3301</v>
      </c>
      <c r="M312" s="48" t="s">
        <v>111</v>
      </c>
      <c r="N312" s="264" t="s">
        <v>3981</v>
      </c>
      <c r="O312" s="53" t="s">
        <v>1218</v>
      </c>
      <c r="P312" s="21" t="s">
        <v>3244</v>
      </c>
      <c r="Q312" s="189" t="s">
        <v>4420</v>
      </c>
      <c r="R312" s="43" t="s">
        <v>1199</v>
      </c>
    </row>
    <row r="313" spans="1:19" ht="50.15" customHeight="1" x14ac:dyDescent="0.35">
      <c r="A313" s="26">
        <v>2000039</v>
      </c>
      <c r="B313" s="26" t="s">
        <v>4641</v>
      </c>
      <c r="C313" s="26">
        <v>42312201</v>
      </c>
      <c r="D313" s="26">
        <v>92141504</v>
      </c>
      <c r="E313" s="97" t="s">
        <v>1270</v>
      </c>
      <c r="F313" s="48" t="s">
        <v>65</v>
      </c>
      <c r="G313" s="108" t="s">
        <v>3921</v>
      </c>
      <c r="H313" s="48" t="s">
        <v>1271</v>
      </c>
      <c r="I313" s="48" t="s">
        <v>1272</v>
      </c>
      <c r="J313" s="48" t="s">
        <v>284</v>
      </c>
      <c r="K313" s="48" t="s">
        <v>1273</v>
      </c>
      <c r="L313" s="48" t="s">
        <v>1274</v>
      </c>
      <c r="M313" s="48" t="s">
        <v>111</v>
      </c>
      <c r="N313" s="25" t="s">
        <v>1991</v>
      </c>
      <c r="O313" s="53" t="s">
        <v>1219</v>
      </c>
      <c r="P313" s="24" t="s">
        <v>3248</v>
      </c>
      <c r="Q313" s="189" t="s">
        <v>4420</v>
      </c>
      <c r="R313" s="43" t="s">
        <v>1199</v>
      </c>
    </row>
    <row r="314" spans="1:19" ht="50.15" customHeight="1" x14ac:dyDescent="0.35">
      <c r="A314" s="26">
        <v>2000039</v>
      </c>
      <c r="B314" s="26" t="s">
        <v>4641</v>
      </c>
      <c r="C314" s="26">
        <v>42312201</v>
      </c>
      <c r="D314" s="26">
        <v>92141504</v>
      </c>
      <c r="E314" s="97" t="s">
        <v>1270</v>
      </c>
      <c r="F314" s="31" t="s">
        <v>64</v>
      </c>
      <c r="G314" s="107" t="s">
        <v>3939</v>
      </c>
      <c r="H314" s="48" t="s">
        <v>326</v>
      </c>
      <c r="I314" s="48" t="s">
        <v>1275</v>
      </c>
      <c r="J314" s="48" t="s">
        <v>110</v>
      </c>
      <c r="K314" s="48" t="s">
        <v>1276</v>
      </c>
      <c r="L314" s="48" t="s">
        <v>1277</v>
      </c>
      <c r="M314" s="48" t="s">
        <v>111</v>
      </c>
      <c r="N314" s="48" t="s">
        <v>1781</v>
      </c>
      <c r="O314" s="53" t="s">
        <v>1220</v>
      </c>
      <c r="P314" s="21" t="s">
        <v>3248</v>
      </c>
      <c r="Q314" s="189" t="s">
        <v>4420</v>
      </c>
      <c r="R314" s="43" t="s">
        <v>1199</v>
      </c>
    </row>
    <row r="315" spans="1:19" ht="50.15" customHeight="1" x14ac:dyDescent="0.35">
      <c r="A315" s="26">
        <v>2000060</v>
      </c>
      <c r="B315" s="26" t="s">
        <v>4642</v>
      </c>
      <c r="C315" s="26">
        <v>42181503</v>
      </c>
      <c r="D315" s="26">
        <v>92151996</v>
      </c>
      <c r="E315" s="97" t="s">
        <v>1309</v>
      </c>
      <c r="F315" s="25" t="s">
        <v>2995</v>
      </c>
      <c r="G315" s="104" t="s">
        <v>3886</v>
      </c>
      <c r="H315" s="31" t="s">
        <v>1313</v>
      </c>
      <c r="I315" s="31">
        <v>449600</v>
      </c>
      <c r="J315" s="31" t="s">
        <v>381</v>
      </c>
      <c r="K315" s="31" t="s">
        <v>1314</v>
      </c>
      <c r="L315" s="75" t="s">
        <v>1315</v>
      </c>
      <c r="M315" s="31" t="s">
        <v>111</v>
      </c>
      <c r="N315" s="264" t="s">
        <v>3981</v>
      </c>
      <c r="O315" s="53" t="s">
        <v>1221</v>
      </c>
      <c r="P315" s="21" t="s">
        <v>3244</v>
      </c>
      <c r="Q315" s="189" t="s">
        <v>4420</v>
      </c>
      <c r="R315" s="43" t="s">
        <v>1199</v>
      </c>
    </row>
    <row r="316" spans="1:19" ht="26" x14ac:dyDescent="0.35">
      <c r="A316" s="26">
        <v>2002450</v>
      </c>
      <c r="B316" s="26" t="s">
        <v>4643</v>
      </c>
      <c r="C316" s="26">
        <v>42272505</v>
      </c>
      <c r="D316" s="26">
        <v>92142370</v>
      </c>
      <c r="E316" s="97" t="s">
        <v>1310</v>
      </c>
      <c r="F316" s="48" t="s">
        <v>52</v>
      </c>
      <c r="G316" s="46" t="s">
        <v>3884</v>
      </c>
      <c r="H316" s="48" t="s">
        <v>191</v>
      </c>
      <c r="I316" s="48" t="s">
        <v>1316</v>
      </c>
      <c r="J316" s="48" t="s">
        <v>110</v>
      </c>
      <c r="K316" s="48" t="s">
        <v>1029</v>
      </c>
      <c r="L316" s="48" t="s">
        <v>1317</v>
      </c>
      <c r="M316" s="48" t="s">
        <v>111</v>
      </c>
      <c r="N316" s="21" t="s">
        <v>3361</v>
      </c>
      <c r="O316" s="53" t="s">
        <v>1222</v>
      </c>
      <c r="P316" s="21" t="s">
        <v>3244</v>
      </c>
      <c r="Q316" s="189" t="s">
        <v>4420</v>
      </c>
      <c r="R316" s="43" t="s">
        <v>1199</v>
      </c>
    </row>
    <row r="317" spans="1:19" ht="26" x14ac:dyDescent="0.35">
      <c r="A317" s="77">
        <v>2002451</v>
      </c>
      <c r="B317" s="77" t="s">
        <v>4644</v>
      </c>
      <c r="C317" s="26">
        <v>42142108</v>
      </c>
      <c r="D317" s="26">
        <v>92205881</v>
      </c>
      <c r="E317" s="93" t="s">
        <v>1311</v>
      </c>
      <c r="F317" s="55" t="s">
        <v>662</v>
      </c>
      <c r="G317" s="94" t="s">
        <v>3942</v>
      </c>
      <c r="H317" s="55" t="s">
        <v>191</v>
      </c>
      <c r="I317" s="55" t="s">
        <v>1318</v>
      </c>
      <c r="J317" s="55" t="s">
        <v>119</v>
      </c>
      <c r="K317" s="55" t="s">
        <v>1319</v>
      </c>
      <c r="L317" s="55" t="s">
        <v>1320</v>
      </c>
      <c r="M317" s="48" t="s">
        <v>111</v>
      </c>
      <c r="N317" s="55" t="s">
        <v>2090</v>
      </c>
      <c r="O317" s="55" t="s">
        <v>1223</v>
      </c>
      <c r="P317" s="35" t="s">
        <v>3281</v>
      </c>
      <c r="Q317" s="189" t="s">
        <v>4420</v>
      </c>
      <c r="R317" s="43" t="s">
        <v>1199</v>
      </c>
      <c r="S317" s="110" t="s">
        <v>4018</v>
      </c>
    </row>
    <row r="318" spans="1:19" ht="26" x14ac:dyDescent="0.35">
      <c r="A318" s="77">
        <v>2002452</v>
      </c>
      <c r="B318" s="77" t="s">
        <v>4645</v>
      </c>
      <c r="C318" s="26">
        <v>42142108</v>
      </c>
      <c r="D318" s="26">
        <v>92205528</v>
      </c>
      <c r="E318" s="93" t="s">
        <v>1312</v>
      </c>
      <c r="F318" s="55" t="s">
        <v>662</v>
      </c>
      <c r="G318" s="94" t="s">
        <v>3942</v>
      </c>
      <c r="H318" s="55" t="s">
        <v>191</v>
      </c>
      <c r="I318" s="55" t="s">
        <v>1321</v>
      </c>
      <c r="J318" s="55" t="s">
        <v>119</v>
      </c>
      <c r="K318" s="55" t="s">
        <v>1319</v>
      </c>
      <c r="L318" s="55" t="s">
        <v>1320</v>
      </c>
      <c r="M318" s="48" t="s">
        <v>111</v>
      </c>
      <c r="N318" s="55" t="s">
        <v>2090</v>
      </c>
      <c r="O318" s="55" t="s">
        <v>1224</v>
      </c>
      <c r="P318" s="35" t="s">
        <v>3281</v>
      </c>
      <c r="Q318" s="189" t="s">
        <v>4420</v>
      </c>
      <c r="R318" s="43" t="s">
        <v>1199</v>
      </c>
      <c r="S318" s="110" t="s">
        <v>4018</v>
      </c>
    </row>
    <row r="319" spans="1:19" ht="26.15" customHeight="1" x14ac:dyDescent="0.35">
      <c r="A319" s="26">
        <v>2002339</v>
      </c>
      <c r="B319" s="26" t="s">
        <v>4646</v>
      </c>
      <c r="C319" s="26">
        <v>42311510</v>
      </c>
      <c r="D319" s="26">
        <v>92162924</v>
      </c>
      <c r="E319" s="97" t="s">
        <v>1322</v>
      </c>
      <c r="F319" s="48" t="s">
        <v>492</v>
      </c>
      <c r="G319" s="44" t="s">
        <v>3898</v>
      </c>
      <c r="H319" s="48" t="s">
        <v>1325</v>
      </c>
      <c r="I319" s="48" t="s">
        <v>1326</v>
      </c>
      <c r="J319" s="48" t="s">
        <v>110</v>
      </c>
      <c r="K319" s="48" t="s">
        <v>1327</v>
      </c>
      <c r="L319" s="48" t="s">
        <v>1328</v>
      </c>
      <c r="M319" s="48" t="s">
        <v>111</v>
      </c>
      <c r="N319" s="80" t="s">
        <v>3270</v>
      </c>
      <c r="O319" s="53" t="s">
        <v>1225</v>
      </c>
      <c r="P319" s="21" t="s">
        <v>3244</v>
      </c>
      <c r="Q319" s="189" t="s">
        <v>4420</v>
      </c>
      <c r="R319" s="43" t="s">
        <v>1199</v>
      </c>
      <c r="S319" s="44"/>
    </row>
    <row r="320" spans="1:19" ht="27.65" customHeight="1" x14ac:dyDescent="0.35">
      <c r="A320" s="26">
        <v>2002562</v>
      </c>
      <c r="B320" s="26" t="s">
        <v>4647</v>
      </c>
      <c r="C320" s="26">
        <v>42311607</v>
      </c>
      <c r="D320" s="26">
        <v>92168399</v>
      </c>
      <c r="E320" s="97" t="s">
        <v>1323</v>
      </c>
      <c r="F320" s="48" t="s">
        <v>49</v>
      </c>
      <c r="G320" s="46" t="s">
        <v>3897</v>
      </c>
      <c r="H320" s="48" t="s">
        <v>1329</v>
      </c>
      <c r="I320" s="48">
        <v>6755013</v>
      </c>
      <c r="J320" s="48" t="s">
        <v>293</v>
      </c>
      <c r="K320" s="57" t="s">
        <v>3732</v>
      </c>
      <c r="L320" s="76" t="s">
        <v>3733</v>
      </c>
      <c r="M320" s="48" t="s">
        <v>111</v>
      </c>
      <c r="N320" s="102" t="s">
        <v>4401</v>
      </c>
      <c r="O320" s="53" t="s">
        <v>1226</v>
      </c>
      <c r="P320" s="21" t="s">
        <v>3244</v>
      </c>
      <c r="Q320" s="189" t="s">
        <v>4420</v>
      </c>
      <c r="R320" s="43" t="s">
        <v>1199</v>
      </c>
      <c r="S320" s="44"/>
    </row>
    <row r="321" spans="1:19" ht="33" customHeight="1" x14ac:dyDescent="0.35">
      <c r="A321" s="26">
        <v>2002785</v>
      </c>
      <c r="B321" s="26" t="s">
        <v>4648</v>
      </c>
      <c r="C321" s="26">
        <v>42271905</v>
      </c>
      <c r="D321" s="26">
        <v>92142729</v>
      </c>
      <c r="E321" s="97" t="s">
        <v>1324</v>
      </c>
      <c r="F321" s="31" t="s">
        <v>64</v>
      </c>
      <c r="G321" s="107" t="s">
        <v>3939</v>
      </c>
      <c r="H321" s="48" t="s">
        <v>326</v>
      </c>
      <c r="I321" s="48">
        <v>18780</v>
      </c>
      <c r="J321" s="48" t="s">
        <v>348</v>
      </c>
      <c r="K321" s="48" t="s">
        <v>1330</v>
      </c>
      <c r="L321" s="53" t="s">
        <v>1542</v>
      </c>
      <c r="M321" s="31" t="s">
        <v>111</v>
      </c>
      <c r="N321" s="48" t="s">
        <v>1781</v>
      </c>
      <c r="O321" s="53" t="s">
        <v>1227</v>
      </c>
      <c r="P321" s="21" t="s">
        <v>3248</v>
      </c>
      <c r="Q321" s="189" t="s">
        <v>4420</v>
      </c>
      <c r="R321" s="43" t="s">
        <v>1199</v>
      </c>
      <c r="S321" s="44"/>
    </row>
    <row r="322" spans="1:19" ht="26" x14ac:dyDescent="0.35">
      <c r="A322" s="26">
        <v>2002799</v>
      </c>
      <c r="B322" s="26" t="s">
        <v>4649</v>
      </c>
      <c r="C322" s="26">
        <v>42131609</v>
      </c>
      <c r="D322" s="26">
        <v>92142120</v>
      </c>
      <c r="E322" s="139" t="s">
        <v>1331</v>
      </c>
      <c r="F322" s="25" t="s">
        <v>2869</v>
      </c>
      <c r="G322" s="43" t="s">
        <v>3938</v>
      </c>
      <c r="H322" s="48" t="s">
        <v>1332</v>
      </c>
      <c r="I322" s="48" t="s">
        <v>1333</v>
      </c>
      <c r="J322" s="48" t="s">
        <v>119</v>
      </c>
      <c r="K322" s="48" t="s">
        <v>1334</v>
      </c>
      <c r="L322" s="48" t="s">
        <v>1334</v>
      </c>
      <c r="M322" s="48" t="s">
        <v>111</v>
      </c>
      <c r="N322" s="59" t="s">
        <v>2096</v>
      </c>
      <c r="O322" s="53" t="s">
        <v>1228</v>
      </c>
      <c r="P322" s="21" t="s">
        <v>3248</v>
      </c>
      <c r="Q322" s="189" t="s">
        <v>4420</v>
      </c>
      <c r="R322" s="43" t="s">
        <v>1199</v>
      </c>
      <c r="S322" s="44"/>
    </row>
    <row r="323" spans="1:19" ht="36.65" customHeight="1" x14ac:dyDescent="0.35">
      <c r="A323" s="77">
        <v>2002799</v>
      </c>
      <c r="B323" s="77" t="s">
        <v>4649</v>
      </c>
      <c r="C323" s="26">
        <v>42131609</v>
      </c>
      <c r="D323" s="26">
        <v>92142120</v>
      </c>
      <c r="E323" s="153" t="s">
        <v>1331</v>
      </c>
      <c r="F323" s="77" t="s">
        <v>62</v>
      </c>
      <c r="G323" s="44" t="s">
        <v>3930</v>
      </c>
      <c r="H323" s="77" t="s">
        <v>1259</v>
      </c>
      <c r="I323" s="77">
        <v>350</v>
      </c>
      <c r="J323" s="77" t="s">
        <v>110</v>
      </c>
      <c r="K323" s="77" t="s">
        <v>1335</v>
      </c>
      <c r="L323" s="77" t="s">
        <v>1336</v>
      </c>
      <c r="M323" s="77" t="s">
        <v>111</v>
      </c>
      <c r="N323" s="261" t="s">
        <v>3809</v>
      </c>
      <c r="O323" s="56" t="s">
        <v>1229</v>
      </c>
      <c r="P323" s="35" t="s">
        <v>3281</v>
      </c>
      <c r="Q323" s="189" t="s">
        <v>4420</v>
      </c>
      <c r="R323" s="43" t="s">
        <v>1199</v>
      </c>
      <c r="S323" s="110" t="s">
        <v>3255</v>
      </c>
    </row>
    <row r="324" spans="1:19" ht="29.5" customHeight="1" x14ac:dyDescent="0.35">
      <c r="A324" s="77">
        <v>2002952</v>
      </c>
      <c r="B324" s="77" t="s">
        <v>4650</v>
      </c>
      <c r="C324" s="26">
        <v>42311515</v>
      </c>
      <c r="D324" s="26">
        <v>92155188</v>
      </c>
      <c r="E324" s="93" t="s">
        <v>1339</v>
      </c>
      <c r="F324" s="25" t="s">
        <v>2995</v>
      </c>
      <c r="G324" s="94" t="s">
        <v>3885</v>
      </c>
      <c r="H324" s="77" t="s">
        <v>1313</v>
      </c>
      <c r="I324" s="77">
        <v>20101</v>
      </c>
      <c r="J324" s="77" t="s">
        <v>380</v>
      </c>
      <c r="K324" s="77" t="s">
        <v>1337</v>
      </c>
      <c r="L324" s="77" t="s">
        <v>1338</v>
      </c>
      <c r="M324" s="77" t="s">
        <v>111</v>
      </c>
      <c r="N324" s="265" t="s">
        <v>3981</v>
      </c>
      <c r="O324" s="56" t="s">
        <v>1230</v>
      </c>
      <c r="P324" s="35" t="s">
        <v>3281</v>
      </c>
      <c r="Q324" s="189" t="s">
        <v>4420</v>
      </c>
      <c r="R324" s="43" t="s">
        <v>1199</v>
      </c>
      <c r="S324" s="110" t="s">
        <v>3253</v>
      </c>
    </row>
    <row r="325" spans="1:19" ht="25.5" customHeight="1" x14ac:dyDescent="0.35">
      <c r="A325" s="26">
        <v>2003300</v>
      </c>
      <c r="B325" s="26" t="s">
        <v>4651</v>
      </c>
      <c r="C325" s="26">
        <v>42295513</v>
      </c>
      <c r="D325" s="26">
        <v>92143129</v>
      </c>
      <c r="E325" s="97" t="s">
        <v>1340</v>
      </c>
      <c r="F325" s="31" t="s">
        <v>60</v>
      </c>
      <c r="G325" s="46" t="s">
        <v>3895</v>
      </c>
      <c r="H325" s="31" t="s">
        <v>1342</v>
      </c>
      <c r="I325" s="31" t="s">
        <v>1343</v>
      </c>
      <c r="J325" s="31" t="s">
        <v>319</v>
      </c>
      <c r="K325" s="154" t="s">
        <v>320</v>
      </c>
      <c r="L325" s="62" t="s">
        <v>2469</v>
      </c>
      <c r="M325" s="31" t="s">
        <v>111</v>
      </c>
      <c r="N325" s="106" t="s">
        <v>3738</v>
      </c>
      <c r="O325" s="53" t="s">
        <v>1231</v>
      </c>
      <c r="P325" s="21" t="s">
        <v>3244</v>
      </c>
      <c r="Q325" s="189" t="s">
        <v>4420</v>
      </c>
      <c r="R325" s="43" t="s">
        <v>1199</v>
      </c>
    </row>
    <row r="326" spans="1:19" x14ac:dyDescent="0.35">
      <c r="A326" s="26">
        <v>2000074</v>
      </c>
      <c r="B326" s="26" t="s">
        <v>4652</v>
      </c>
      <c r="C326" s="26">
        <v>42142608</v>
      </c>
      <c r="D326" s="26">
        <v>92156110</v>
      </c>
      <c r="E326" s="97" t="s">
        <v>1341</v>
      </c>
      <c r="F326" s="31" t="s">
        <v>443</v>
      </c>
      <c r="G326" s="46" t="s">
        <v>3915</v>
      </c>
      <c r="H326" s="31" t="s">
        <v>443</v>
      </c>
      <c r="I326" s="31" t="s">
        <v>1802</v>
      </c>
      <c r="J326" s="31" t="s">
        <v>119</v>
      </c>
      <c r="K326" s="80" t="s">
        <v>3297</v>
      </c>
      <c r="L326" s="53" t="s">
        <v>3296</v>
      </c>
      <c r="M326" s="31" t="s">
        <v>111</v>
      </c>
      <c r="N326" s="20" t="s">
        <v>2871</v>
      </c>
      <c r="O326" s="53" t="s">
        <v>1232</v>
      </c>
      <c r="P326" s="21" t="s">
        <v>3244</v>
      </c>
      <c r="Q326" s="189" t="s">
        <v>4420</v>
      </c>
      <c r="R326" s="43" t="s">
        <v>1199</v>
      </c>
    </row>
    <row r="327" spans="1:19" ht="21.75" customHeight="1" x14ac:dyDescent="0.35">
      <c r="A327" s="26">
        <v>2000074</v>
      </c>
      <c r="B327" s="26" t="s">
        <v>4652</v>
      </c>
      <c r="C327" s="26">
        <v>42142608</v>
      </c>
      <c r="D327" s="26">
        <v>92156110</v>
      </c>
      <c r="E327" s="97" t="s">
        <v>1341</v>
      </c>
      <c r="F327" s="25" t="s">
        <v>54</v>
      </c>
      <c r="G327" s="46" t="s">
        <v>3883</v>
      </c>
      <c r="H327" s="25" t="s">
        <v>421</v>
      </c>
      <c r="I327" s="25" t="s">
        <v>2463</v>
      </c>
      <c r="J327" s="25" t="s">
        <v>119</v>
      </c>
      <c r="K327" s="48" t="s">
        <v>1344</v>
      </c>
      <c r="L327" s="61" t="s">
        <v>1274</v>
      </c>
      <c r="M327" s="25" t="s">
        <v>111</v>
      </c>
      <c r="N327" s="21" t="s">
        <v>1236</v>
      </c>
      <c r="O327" s="53" t="s">
        <v>1233</v>
      </c>
      <c r="P327" s="21" t="s">
        <v>3248</v>
      </c>
      <c r="Q327" s="189" t="s">
        <v>4420</v>
      </c>
      <c r="R327" s="43" t="s">
        <v>1199</v>
      </c>
    </row>
    <row r="328" spans="1:19" ht="52" x14ac:dyDescent="0.35">
      <c r="A328" s="48">
        <v>2002627</v>
      </c>
      <c r="B328" s="48" t="s">
        <v>4653</v>
      </c>
      <c r="C328" s="26">
        <v>42221612</v>
      </c>
      <c r="D328" s="26">
        <v>92167085</v>
      </c>
      <c r="E328" s="97" t="s">
        <v>1354</v>
      </c>
      <c r="F328" s="48" t="s">
        <v>1204</v>
      </c>
      <c r="G328" s="104" t="s">
        <v>3882</v>
      </c>
      <c r="H328" s="48" t="s">
        <v>342</v>
      </c>
      <c r="I328" s="48">
        <v>14020101</v>
      </c>
      <c r="J328" s="48" t="s">
        <v>119</v>
      </c>
      <c r="K328" s="48" t="s">
        <v>1345</v>
      </c>
      <c r="L328" s="48" t="s">
        <v>1346</v>
      </c>
      <c r="M328" s="48" t="s">
        <v>111</v>
      </c>
      <c r="N328" s="53" t="s">
        <v>3293</v>
      </c>
      <c r="O328" s="53" t="s">
        <v>1234</v>
      </c>
      <c r="P328" s="24" t="s">
        <v>3244</v>
      </c>
      <c r="Q328" s="189" t="s">
        <v>4420</v>
      </c>
      <c r="R328" s="43" t="s">
        <v>1199</v>
      </c>
    </row>
    <row r="329" spans="1:19" ht="21" customHeight="1" x14ac:dyDescent="0.35">
      <c r="A329" s="26">
        <v>2002627</v>
      </c>
      <c r="B329" s="48" t="s">
        <v>4653</v>
      </c>
      <c r="C329" s="26">
        <v>42221612</v>
      </c>
      <c r="D329" s="26">
        <v>92167085</v>
      </c>
      <c r="E329" s="97" t="s">
        <v>1354</v>
      </c>
      <c r="F329" s="48" t="s">
        <v>412</v>
      </c>
      <c r="G329" s="46" t="s">
        <v>3923</v>
      </c>
      <c r="H329" s="25" t="s">
        <v>45</v>
      </c>
      <c r="I329" s="25" t="s">
        <v>1347</v>
      </c>
      <c r="J329" s="25" t="s">
        <v>289</v>
      </c>
      <c r="K329" s="25" t="s">
        <v>1348</v>
      </c>
      <c r="L329" s="25" t="s">
        <v>1349</v>
      </c>
      <c r="M329" s="25" t="s">
        <v>111</v>
      </c>
      <c r="N329" s="25" t="s">
        <v>2020</v>
      </c>
      <c r="O329" s="53" t="s">
        <v>1278</v>
      </c>
      <c r="P329" s="24" t="s">
        <v>3244</v>
      </c>
      <c r="Q329" s="189" t="s">
        <v>4420</v>
      </c>
      <c r="R329" s="43" t="s">
        <v>1199</v>
      </c>
    </row>
    <row r="330" spans="1:19" ht="19.5" customHeight="1" x14ac:dyDescent="0.35">
      <c r="A330" s="26">
        <v>2002627</v>
      </c>
      <c r="B330" s="48" t="s">
        <v>4653</v>
      </c>
      <c r="C330" s="26">
        <v>42221612</v>
      </c>
      <c r="D330" s="26">
        <v>92167085</v>
      </c>
      <c r="E330" s="97" t="s">
        <v>1354</v>
      </c>
      <c r="F330" s="48" t="s">
        <v>46</v>
      </c>
      <c r="G330" s="46" t="s">
        <v>3914</v>
      </c>
      <c r="H330" s="48" t="s">
        <v>1350</v>
      </c>
      <c r="I330" s="48" t="s">
        <v>1351</v>
      </c>
      <c r="J330" s="48" t="s">
        <v>363</v>
      </c>
      <c r="K330" s="48" t="s">
        <v>1352</v>
      </c>
      <c r="L330" s="48" t="s">
        <v>1353</v>
      </c>
      <c r="M330" s="48" t="s">
        <v>111</v>
      </c>
      <c r="N330" s="31" t="s">
        <v>4016</v>
      </c>
      <c r="O330" s="53" t="s">
        <v>1279</v>
      </c>
      <c r="P330" s="24" t="s">
        <v>3244</v>
      </c>
      <c r="Q330" s="189" t="s">
        <v>4420</v>
      </c>
      <c r="R330" s="43" t="s">
        <v>1199</v>
      </c>
    </row>
    <row r="331" spans="1:19" ht="52" x14ac:dyDescent="0.35">
      <c r="A331" s="48">
        <v>2000092</v>
      </c>
      <c r="B331" s="48" t="s">
        <v>4654</v>
      </c>
      <c r="C331" s="26">
        <v>42271709</v>
      </c>
      <c r="D331" s="26">
        <v>92152278</v>
      </c>
      <c r="E331" s="97" t="s">
        <v>1356</v>
      </c>
      <c r="F331" s="48" t="s">
        <v>1204</v>
      </c>
      <c r="G331" s="104" t="s">
        <v>3882</v>
      </c>
      <c r="H331" s="48" t="s">
        <v>342</v>
      </c>
      <c r="I331" s="48" t="s">
        <v>1355</v>
      </c>
      <c r="J331" s="48" t="s">
        <v>344</v>
      </c>
      <c r="K331" s="40" t="s">
        <v>3767</v>
      </c>
      <c r="L331" s="40" t="s">
        <v>3768</v>
      </c>
      <c r="M331" s="48" t="s">
        <v>111</v>
      </c>
      <c r="N331" s="53" t="s">
        <v>3293</v>
      </c>
      <c r="O331" s="53" t="s">
        <v>1280</v>
      </c>
      <c r="P331" s="24" t="s">
        <v>3248</v>
      </c>
      <c r="Q331" s="189" t="s">
        <v>4420</v>
      </c>
      <c r="R331" s="43" t="s">
        <v>1199</v>
      </c>
    </row>
    <row r="332" spans="1:19" ht="28.5" customHeight="1" x14ac:dyDescent="0.35">
      <c r="A332" s="26">
        <v>2000092</v>
      </c>
      <c r="B332" s="48" t="s">
        <v>4654</v>
      </c>
      <c r="C332" s="26">
        <v>42271709</v>
      </c>
      <c r="D332" s="26">
        <v>92152278</v>
      </c>
      <c r="E332" s="97" t="s">
        <v>1356</v>
      </c>
      <c r="F332" s="25" t="s">
        <v>54</v>
      </c>
      <c r="G332" s="46" t="s">
        <v>3883</v>
      </c>
      <c r="H332" s="25" t="s">
        <v>1357</v>
      </c>
      <c r="I332" s="25">
        <v>1822</v>
      </c>
      <c r="J332" s="25" t="s">
        <v>119</v>
      </c>
      <c r="K332" s="48" t="s">
        <v>1358</v>
      </c>
      <c r="L332" s="48" t="s">
        <v>1359</v>
      </c>
      <c r="M332" s="25" t="s">
        <v>111</v>
      </c>
      <c r="N332" s="21" t="s">
        <v>1236</v>
      </c>
      <c r="O332" s="53" t="s">
        <v>1281</v>
      </c>
      <c r="P332" s="21" t="s">
        <v>3248</v>
      </c>
      <c r="Q332" s="189" t="s">
        <v>4420</v>
      </c>
      <c r="R332" s="43" t="s">
        <v>1199</v>
      </c>
    </row>
    <row r="333" spans="1:19" ht="28.5" customHeight="1" x14ac:dyDescent="0.35">
      <c r="A333" s="26">
        <v>2000092</v>
      </c>
      <c r="B333" s="48" t="s">
        <v>4654</v>
      </c>
      <c r="C333" s="26">
        <v>42271709</v>
      </c>
      <c r="D333" s="26">
        <v>92152278</v>
      </c>
      <c r="E333" s="97" t="s">
        <v>1356</v>
      </c>
      <c r="F333" s="25" t="s">
        <v>54</v>
      </c>
      <c r="G333" s="46" t="s">
        <v>3883</v>
      </c>
      <c r="H333" s="25" t="s">
        <v>643</v>
      </c>
      <c r="I333" s="25" t="s">
        <v>1360</v>
      </c>
      <c r="J333" s="25" t="s">
        <v>110</v>
      </c>
      <c r="K333" s="48" t="s">
        <v>1361</v>
      </c>
      <c r="L333" s="48" t="s">
        <v>1362</v>
      </c>
      <c r="M333" s="25" t="s">
        <v>111</v>
      </c>
      <c r="N333" s="21" t="s">
        <v>1236</v>
      </c>
      <c r="O333" s="53" t="s">
        <v>1282</v>
      </c>
      <c r="P333" s="21" t="s">
        <v>3248</v>
      </c>
      <c r="Q333" s="189" t="s">
        <v>4420</v>
      </c>
      <c r="R333" s="43" t="s">
        <v>1199</v>
      </c>
    </row>
    <row r="334" spans="1:19" ht="32.25" customHeight="1" x14ac:dyDescent="0.35">
      <c r="A334" s="77">
        <v>2000092</v>
      </c>
      <c r="B334" s="77" t="s">
        <v>4654</v>
      </c>
      <c r="C334" s="26">
        <v>42271709</v>
      </c>
      <c r="D334" s="26">
        <v>92152278</v>
      </c>
      <c r="E334" s="93" t="s">
        <v>1356</v>
      </c>
      <c r="F334" s="55" t="s">
        <v>2995</v>
      </c>
      <c r="G334" s="94" t="s">
        <v>3885</v>
      </c>
      <c r="H334" s="55" t="s">
        <v>1363</v>
      </c>
      <c r="I334" s="155" t="s">
        <v>1364</v>
      </c>
      <c r="J334" s="55" t="s">
        <v>348</v>
      </c>
      <c r="K334" s="55" t="s">
        <v>353</v>
      </c>
      <c r="L334" s="55" t="s">
        <v>1365</v>
      </c>
      <c r="M334" s="48" t="s">
        <v>111</v>
      </c>
      <c r="N334" s="265" t="s">
        <v>3981</v>
      </c>
      <c r="O334" s="56" t="s">
        <v>1283</v>
      </c>
      <c r="P334" s="35" t="s">
        <v>3281</v>
      </c>
      <c r="Q334" s="189" t="s">
        <v>4420</v>
      </c>
      <c r="R334" s="43" t="s">
        <v>1199</v>
      </c>
      <c r="S334" s="110" t="s">
        <v>4019</v>
      </c>
    </row>
    <row r="335" spans="1:19" ht="26" x14ac:dyDescent="0.35">
      <c r="A335" s="26">
        <v>2000094</v>
      </c>
      <c r="B335" s="26" t="s">
        <v>4655</v>
      </c>
      <c r="C335" s="26">
        <v>42281807</v>
      </c>
      <c r="D335" s="26">
        <v>92142064</v>
      </c>
      <c r="E335" s="97" t="s">
        <v>1369</v>
      </c>
      <c r="F335" s="48" t="s">
        <v>71</v>
      </c>
      <c r="G335" s="46" t="s">
        <v>3892</v>
      </c>
      <c r="H335" s="48" t="s">
        <v>71</v>
      </c>
      <c r="I335" s="48" t="s">
        <v>1366</v>
      </c>
      <c r="J335" s="48" t="s">
        <v>110</v>
      </c>
      <c r="K335" s="53" t="s">
        <v>3249</v>
      </c>
      <c r="L335" s="53" t="s">
        <v>456</v>
      </c>
      <c r="M335" s="48" t="s">
        <v>111</v>
      </c>
      <c r="N335" s="48" t="s">
        <v>3649</v>
      </c>
      <c r="O335" s="53" t="s">
        <v>1284</v>
      </c>
      <c r="P335" s="21" t="s">
        <v>3248</v>
      </c>
      <c r="Q335" s="189" t="s">
        <v>4420</v>
      </c>
      <c r="R335" s="43" t="s">
        <v>1199</v>
      </c>
    </row>
    <row r="336" spans="1:19" ht="39" x14ac:dyDescent="0.35">
      <c r="A336" s="26">
        <v>2000094</v>
      </c>
      <c r="B336" s="26" t="s">
        <v>4655</v>
      </c>
      <c r="C336" s="26">
        <v>42281807</v>
      </c>
      <c r="D336" s="26">
        <v>92142064</v>
      </c>
      <c r="E336" s="97" t="s">
        <v>1369</v>
      </c>
      <c r="F336" s="25" t="s">
        <v>3211</v>
      </c>
      <c r="G336" s="104" t="s">
        <v>3925</v>
      </c>
      <c r="H336" s="25" t="s">
        <v>3211</v>
      </c>
      <c r="I336" s="48" t="s">
        <v>1367</v>
      </c>
      <c r="J336" s="48" t="s">
        <v>348</v>
      </c>
      <c r="K336" s="48" t="s">
        <v>1368</v>
      </c>
      <c r="L336" s="48" t="s">
        <v>1328</v>
      </c>
      <c r="M336" s="48" t="s">
        <v>111</v>
      </c>
      <c r="N336" s="25" t="s">
        <v>2030</v>
      </c>
      <c r="O336" s="53" t="s">
        <v>1285</v>
      </c>
      <c r="P336" s="21" t="s">
        <v>3248</v>
      </c>
      <c r="Q336" s="189" t="s">
        <v>4420</v>
      </c>
      <c r="R336" s="43" t="s">
        <v>1199</v>
      </c>
    </row>
    <row r="337" spans="1:19" ht="26" x14ac:dyDescent="0.35">
      <c r="A337" s="48">
        <v>2000099</v>
      </c>
      <c r="B337" s="48" t="s">
        <v>4656</v>
      </c>
      <c r="C337" s="48">
        <v>42281804</v>
      </c>
      <c r="D337" s="48">
        <v>92205783</v>
      </c>
      <c r="E337" s="97" t="s">
        <v>1370</v>
      </c>
      <c r="F337" s="48" t="s">
        <v>71</v>
      </c>
      <c r="G337" s="46" t="s">
        <v>3892</v>
      </c>
      <c r="H337" s="48" t="s">
        <v>71</v>
      </c>
      <c r="I337" s="48" t="s">
        <v>1375</v>
      </c>
      <c r="J337" s="48" t="s">
        <v>110</v>
      </c>
      <c r="K337" s="48" t="s">
        <v>2842</v>
      </c>
      <c r="L337" s="54" t="s">
        <v>2841</v>
      </c>
      <c r="M337" s="48" t="s">
        <v>111</v>
      </c>
      <c r="N337" s="48" t="s">
        <v>3649</v>
      </c>
      <c r="O337" s="53" t="s">
        <v>1286</v>
      </c>
      <c r="P337" s="21" t="s">
        <v>3248</v>
      </c>
      <c r="Q337" s="189" t="s">
        <v>4420</v>
      </c>
      <c r="R337" s="43" t="s">
        <v>1199</v>
      </c>
    </row>
    <row r="338" spans="1:19" ht="26" x14ac:dyDescent="0.35">
      <c r="A338" s="26">
        <v>2000580</v>
      </c>
      <c r="B338" s="26" t="s">
        <v>4657</v>
      </c>
      <c r="C338" s="26">
        <v>42142108</v>
      </c>
      <c r="D338" s="26">
        <v>92205544</v>
      </c>
      <c r="E338" s="97" t="s">
        <v>1371</v>
      </c>
      <c r="F338" s="25" t="s">
        <v>2995</v>
      </c>
      <c r="G338" s="104" t="s">
        <v>3886</v>
      </c>
      <c r="H338" s="48" t="s">
        <v>1376</v>
      </c>
      <c r="I338" s="156" t="s">
        <v>1377</v>
      </c>
      <c r="J338" s="48" t="s">
        <v>119</v>
      </c>
      <c r="K338" s="48" t="s">
        <v>1378</v>
      </c>
      <c r="L338" s="48" t="s">
        <v>1378</v>
      </c>
      <c r="M338" s="48" t="s">
        <v>111</v>
      </c>
      <c r="N338" s="264" t="s">
        <v>3981</v>
      </c>
      <c r="O338" s="53" t="s">
        <v>1287</v>
      </c>
      <c r="P338" s="21" t="s">
        <v>3244</v>
      </c>
      <c r="Q338" s="189" t="s">
        <v>4420</v>
      </c>
      <c r="R338" s="43" t="s">
        <v>1199</v>
      </c>
    </row>
    <row r="339" spans="1:19" ht="26.25" customHeight="1" x14ac:dyDescent="0.35">
      <c r="A339" s="26">
        <v>2000590</v>
      </c>
      <c r="B339" s="26" t="s">
        <v>4658</v>
      </c>
      <c r="C339" s="26">
        <v>42311512</v>
      </c>
      <c r="D339" s="26">
        <v>92163341</v>
      </c>
      <c r="E339" s="97" t="s">
        <v>1372</v>
      </c>
      <c r="F339" s="48" t="s">
        <v>840</v>
      </c>
      <c r="G339" s="43" t="s">
        <v>3922</v>
      </c>
      <c r="H339" s="48" t="s">
        <v>1379</v>
      </c>
      <c r="I339" s="48" t="s">
        <v>1380</v>
      </c>
      <c r="J339" s="48" t="s">
        <v>298</v>
      </c>
      <c r="K339" s="48" t="s">
        <v>1378</v>
      </c>
      <c r="L339" s="48" t="s">
        <v>1378</v>
      </c>
      <c r="M339" s="48" t="s">
        <v>111</v>
      </c>
      <c r="N339" s="262" t="s">
        <v>2062</v>
      </c>
      <c r="O339" s="53" t="s">
        <v>1288</v>
      </c>
      <c r="P339" s="21" t="s">
        <v>3248</v>
      </c>
      <c r="Q339" s="189" t="s">
        <v>4420</v>
      </c>
      <c r="R339" s="43" t="s">
        <v>1199</v>
      </c>
    </row>
    <row r="340" spans="1:19" ht="21.75" customHeight="1" x14ac:dyDescent="0.35">
      <c r="A340" s="26">
        <v>2001780</v>
      </c>
      <c r="B340" s="26" t="s">
        <v>4659</v>
      </c>
      <c r="C340" s="26">
        <v>42271915</v>
      </c>
      <c r="D340" s="26">
        <v>92161413</v>
      </c>
      <c r="E340" s="97" t="s">
        <v>1373</v>
      </c>
      <c r="F340" s="31" t="s">
        <v>64</v>
      </c>
      <c r="G340" s="107" t="s">
        <v>3939</v>
      </c>
      <c r="H340" s="31" t="s">
        <v>192</v>
      </c>
      <c r="I340" s="31" t="s">
        <v>1381</v>
      </c>
      <c r="J340" s="31" t="s">
        <v>1382</v>
      </c>
      <c r="K340" s="31" t="s">
        <v>1383</v>
      </c>
      <c r="L340" s="31" t="s">
        <v>1384</v>
      </c>
      <c r="M340" s="31" t="s">
        <v>111</v>
      </c>
      <c r="N340" s="48" t="s">
        <v>1781</v>
      </c>
      <c r="O340" s="53" t="s">
        <v>1289</v>
      </c>
      <c r="P340" s="21" t="s">
        <v>3248</v>
      </c>
      <c r="Q340" s="189" t="s">
        <v>4420</v>
      </c>
      <c r="R340" s="43" t="s">
        <v>1199</v>
      </c>
    </row>
    <row r="341" spans="1:19" ht="29.5" customHeight="1" x14ac:dyDescent="0.35">
      <c r="A341" s="26">
        <v>2001780</v>
      </c>
      <c r="B341" s="26" t="s">
        <v>4659</v>
      </c>
      <c r="C341" s="26">
        <v>42271915</v>
      </c>
      <c r="D341" s="26">
        <v>92161413</v>
      </c>
      <c r="E341" s="97" t="s">
        <v>1373</v>
      </c>
      <c r="F341" s="48" t="s">
        <v>62</v>
      </c>
      <c r="G341" s="44" t="s">
        <v>3930</v>
      </c>
      <c r="H341" s="48" t="s">
        <v>1385</v>
      </c>
      <c r="I341" s="48">
        <v>240</v>
      </c>
      <c r="J341" s="48" t="s">
        <v>110</v>
      </c>
      <c r="K341" s="48" t="s">
        <v>1386</v>
      </c>
      <c r="L341" s="48" t="s">
        <v>1334</v>
      </c>
      <c r="M341" s="48" t="s">
        <v>111</v>
      </c>
      <c r="N341" s="106" t="s">
        <v>3809</v>
      </c>
      <c r="O341" s="53" t="s">
        <v>1290</v>
      </c>
      <c r="P341" s="21" t="s">
        <v>3248</v>
      </c>
      <c r="Q341" s="189" t="s">
        <v>4420</v>
      </c>
      <c r="R341" s="43" t="s">
        <v>1199</v>
      </c>
    </row>
    <row r="342" spans="1:19" ht="33" customHeight="1" x14ac:dyDescent="0.35">
      <c r="A342" s="26">
        <v>2001780</v>
      </c>
      <c r="B342" s="26" t="s">
        <v>4659</v>
      </c>
      <c r="C342" s="26">
        <v>42271915</v>
      </c>
      <c r="D342" s="26">
        <v>92161413</v>
      </c>
      <c r="E342" s="97" t="s">
        <v>1373</v>
      </c>
      <c r="F342" s="48" t="s">
        <v>62</v>
      </c>
      <c r="G342" s="44" t="s">
        <v>3930</v>
      </c>
      <c r="H342" s="48" t="s">
        <v>1385</v>
      </c>
      <c r="I342" s="48">
        <v>200</v>
      </c>
      <c r="J342" s="48" t="s">
        <v>110</v>
      </c>
      <c r="K342" s="48" t="s">
        <v>1386</v>
      </c>
      <c r="L342" s="48" t="s">
        <v>1334</v>
      </c>
      <c r="M342" s="48" t="s">
        <v>111</v>
      </c>
      <c r="N342" s="106" t="s">
        <v>3809</v>
      </c>
      <c r="O342" s="53" t="s">
        <v>1291</v>
      </c>
      <c r="P342" s="21" t="s">
        <v>3248</v>
      </c>
      <c r="Q342" s="189" t="s">
        <v>4420</v>
      </c>
      <c r="R342" s="43" t="s">
        <v>1199</v>
      </c>
    </row>
    <row r="343" spans="1:19" ht="29.25" customHeight="1" x14ac:dyDescent="0.35">
      <c r="A343" s="77">
        <v>2001780</v>
      </c>
      <c r="B343" s="77" t="s">
        <v>4659</v>
      </c>
      <c r="C343" s="26">
        <v>42271915</v>
      </c>
      <c r="D343" s="26">
        <v>92161413</v>
      </c>
      <c r="E343" s="93" t="s">
        <v>1373</v>
      </c>
      <c r="F343" s="55" t="s">
        <v>2995</v>
      </c>
      <c r="G343" s="94" t="s">
        <v>3885</v>
      </c>
      <c r="H343" s="55" t="s">
        <v>1388</v>
      </c>
      <c r="I343" s="155" t="s">
        <v>1389</v>
      </c>
      <c r="J343" s="55" t="s">
        <v>119</v>
      </c>
      <c r="K343" s="55" t="s">
        <v>1390</v>
      </c>
      <c r="L343" s="55" t="s">
        <v>1391</v>
      </c>
      <c r="M343" s="48" t="s">
        <v>111</v>
      </c>
      <c r="N343" s="265" t="s">
        <v>3981</v>
      </c>
      <c r="O343" s="56" t="s">
        <v>1292</v>
      </c>
      <c r="P343" s="35" t="s">
        <v>3281</v>
      </c>
      <c r="Q343" s="189" t="s">
        <v>4420</v>
      </c>
      <c r="R343" s="43" t="s">
        <v>1199</v>
      </c>
      <c r="S343" s="110" t="s">
        <v>4019</v>
      </c>
    </row>
    <row r="344" spans="1:19" ht="25.5" customHeight="1" x14ac:dyDescent="0.35">
      <c r="A344" s="26">
        <v>2002515</v>
      </c>
      <c r="B344" s="26" t="s">
        <v>4660</v>
      </c>
      <c r="C344" s="26">
        <v>42281603</v>
      </c>
      <c r="D344" s="26">
        <v>92159200</v>
      </c>
      <c r="E344" s="97" t="s">
        <v>1374</v>
      </c>
      <c r="F344" s="48" t="s">
        <v>1392</v>
      </c>
      <c r="G344" s="46" t="s">
        <v>3926</v>
      </c>
      <c r="H344" s="48" t="s">
        <v>1393</v>
      </c>
      <c r="I344" s="48" t="s">
        <v>1394</v>
      </c>
      <c r="J344" s="48" t="s">
        <v>110</v>
      </c>
      <c r="K344" s="48" t="s">
        <v>4023</v>
      </c>
      <c r="L344" s="53" t="s">
        <v>3257</v>
      </c>
      <c r="M344" s="48" t="s">
        <v>111</v>
      </c>
      <c r="N344" s="53" t="s">
        <v>3256</v>
      </c>
      <c r="O344" s="53" t="s">
        <v>1293</v>
      </c>
      <c r="P344" s="21" t="s">
        <v>3244</v>
      </c>
      <c r="Q344" s="189" t="s">
        <v>4420</v>
      </c>
      <c r="R344" s="43" t="s">
        <v>1199</v>
      </c>
    </row>
    <row r="345" spans="1:19" ht="26" x14ac:dyDescent="0.35">
      <c r="A345" s="26">
        <v>2003026</v>
      </c>
      <c r="B345" s="26" t="s">
        <v>4661</v>
      </c>
      <c r="C345" s="26">
        <v>51473016</v>
      </c>
      <c r="D345" s="26">
        <v>92161526</v>
      </c>
      <c r="E345" s="97" t="s">
        <v>1395</v>
      </c>
      <c r="F345" s="48" t="s">
        <v>71</v>
      </c>
      <c r="G345" s="46" t="s">
        <v>3892</v>
      </c>
      <c r="H345" s="48" t="s">
        <v>71</v>
      </c>
      <c r="I345" s="48">
        <v>9200</v>
      </c>
      <c r="J345" s="48" t="s">
        <v>110</v>
      </c>
      <c r="K345" s="48" t="s">
        <v>1412</v>
      </c>
      <c r="L345" s="48" t="s">
        <v>1413</v>
      </c>
      <c r="M345" s="48" t="s">
        <v>111</v>
      </c>
      <c r="N345" s="48" t="s">
        <v>3649</v>
      </c>
      <c r="O345" s="53" t="s">
        <v>1294</v>
      </c>
      <c r="P345" s="21" t="s">
        <v>3248</v>
      </c>
      <c r="Q345" s="189" t="s">
        <v>4420</v>
      </c>
      <c r="R345" s="43" t="s">
        <v>1199</v>
      </c>
    </row>
    <row r="346" spans="1:19" ht="41.5" customHeight="1" x14ac:dyDescent="0.35">
      <c r="A346" s="26">
        <v>2003026</v>
      </c>
      <c r="B346" s="26" t="s">
        <v>4661</v>
      </c>
      <c r="C346" s="26">
        <v>51473016</v>
      </c>
      <c r="D346" s="26">
        <v>92161526</v>
      </c>
      <c r="E346" s="97" t="s">
        <v>1395</v>
      </c>
      <c r="F346" s="31" t="s">
        <v>60</v>
      </c>
      <c r="G346" s="46" t="s">
        <v>3895</v>
      </c>
      <c r="H346" s="48" t="s">
        <v>71</v>
      </c>
      <c r="I346" s="48">
        <v>9200</v>
      </c>
      <c r="J346" s="48" t="s">
        <v>110</v>
      </c>
      <c r="K346" s="48" t="s">
        <v>1412</v>
      </c>
      <c r="L346" s="48" t="s">
        <v>1413</v>
      </c>
      <c r="M346" s="48" t="s">
        <v>111</v>
      </c>
      <c r="N346" s="106" t="s">
        <v>3738</v>
      </c>
      <c r="O346" s="53" t="s">
        <v>1295</v>
      </c>
      <c r="P346" s="21" t="s">
        <v>3244</v>
      </c>
      <c r="Q346" s="189" t="s">
        <v>4420</v>
      </c>
      <c r="R346" s="43" t="s">
        <v>1199</v>
      </c>
    </row>
    <row r="347" spans="1:19" ht="45.65" customHeight="1" x14ac:dyDescent="0.35">
      <c r="A347" s="26">
        <v>2003240</v>
      </c>
      <c r="B347" s="26" t="s">
        <v>4662</v>
      </c>
      <c r="C347" s="26">
        <v>42144409</v>
      </c>
      <c r="D347" s="26">
        <v>92160393</v>
      </c>
      <c r="E347" s="97" t="s">
        <v>1396</v>
      </c>
      <c r="F347" s="31" t="s">
        <v>64</v>
      </c>
      <c r="G347" s="107" t="s">
        <v>3939</v>
      </c>
      <c r="H347" s="31" t="s">
        <v>192</v>
      </c>
      <c r="I347" s="31" t="s">
        <v>1414</v>
      </c>
      <c r="J347" s="31" t="s">
        <v>348</v>
      </c>
      <c r="K347" s="31" t="s">
        <v>1415</v>
      </c>
      <c r="L347" s="31" t="s">
        <v>1416</v>
      </c>
      <c r="M347" s="31" t="s">
        <v>111</v>
      </c>
      <c r="N347" s="48" t="s">
        <v>1781</v>
      </c>
      <c r="O347" s="53" t="s">
        <v>1296</v>
      </c>
      <c r="P347" s="21" t="s">
        <v>3248</v>
      </c>
      <c r="Q347" s="189" t="s">
        <v>4420</v>
      </c>
      <c r="R347" s="43" t="s">
        <v>1199</v>
      </c>
    </row>
    <row r="348" spans="1:19" ht="32.5" customHeight="1" x14ac:dyDescent="0.35">
      <c r="A348" s="26">
        <v>2003232</v>
      </c>
      <c r="B348" s="26" t="s">
        <v>4663</v>
      </c>
      <c r="C348" s="26">
        <v>42311598</v>
      </c>
      <c r="D348" s="26">
        <v>92166572</v>
      </c>
      <c r="E348" s="97" t="s">
        <v>1397</v>
      </c>
      <c r="F348" s="48" t="s">
        <v>49</v>
      </c>
      <c r="G348" s="46" t="s">
        <v>3897</v>
      </c>
      <c r="H348" s="48" t="s">
        <v>1417</v>
      </c>
      <c r="I348" s="48" t="s">
        <v>1418</v>
      </c>
      <c r="J348" s="48" t="s">
        <v>1419</v>
      </c>
      <c r="K348" s="48" t="s">
        <v>1420</v>
      </c>
      <c r="L348" s="48" t="s">
        <v>1421</v>
      </c>
      <c r="M348" s="48" t="s">
        <v>111</v>
      </c>
      <c r="N348" s="102" t="s">
        <v>4401</v>
      </c>
      <c r="O348" s="53" t="s">
        <v>1297</v>
      </c>
      <c r="P348" s="21" t="s">
        <v>3244</v>
      </c>
      <c r="Q348" s="189" t="s">
        <v>4420</v>
      </c>
      <c r="R348" s="43" t="s">
        <v>1199</v>
      </c>
    </row>
    <row r="349" spans="1:19" ht="38.15" customHeight="1" x14ac:dyDescent="0.35">
      <c r="A349" s="26">
        <v>2003232</v>
      </c>
      <c r="B349" s="26" t="s">
        <v>4663</v>
      </c>
      <c r="C349" s="26">
        <v>42311598</v>
      </c>
      <c r="D349" s="26">
        <v>92166572</v>
      </c>
      <c r="E349" s="97" t="s">
        <v>1397</v>
      </c>
      <c r="F349" s="25" t="s">
        <v>54</v>
      </c>
      <c r="G349" s="46" t="s">
        <v>3883</v>
      </c>
      <c r="H349" s="25" t="s">
        <v>1422</v>
      </c>
      <c r="I349" s="25" t="s">
        <v>1423</v>
      </c>
      <c r="J349" s="25" t="s">
        <v>363</v>
      </c>
      <c r="K349" s="48" t="s">
        <v>1424</v>
      </c>
      <c r="L349" s="48" t="s">
        <v>1425</v>
      </c>
      <c r="M349" s="25" t="s">
        <v>111</v>
      </c>
      <c r="N349" s="21" t="s">
        <v>1236</v>
      </c>
      <c r="O349" s="53" t="s">
        <v>1298</v>
      </c>
      <c r="P349" s="21" t="s">
        <v>3248</v>
      </c>
      <c r="Q349" s="189" t="s">
        <v>4420</v>
      </c>
      <c r="R349" s="43" t="s">
        <v>1199</v>
      </c>
    </row>
    <row r="350" spans="1:19" ht="26" x14ac:dyDescent="0.35">
      <c r="A350" s="26">
        <v>2003232</v>
      </c>
      <c r="B350" s="26" t="s">
        <v>4663</v>
      </c>
      <c r="C350" s="26">
        <v>42311598</v>
      </c>
      <c r="D350" s="26">
        <v>92166572</v>
      </c>
      <c r="E350" s="97" t="s">
        <v>1397</v>
      </c>
      <c r="F350" s="25" t="s">
        <v>2995</v>
      </c>
      <c r="G350" s="104" t="s">
        <v>3886</v>
      </c>
      <c r="H350" s="48" t="s">
        <v>1426</v>
      </c>
      <c r="I350" s="156" t="s">
        <v>1427</v>
      </c>
      <c r="J350" s="48" t="s">
        <v>119</v>
      </c>
      <c r="K350" s="48" t="s">
        <v>1428</v>
      </c>
      <c r="L350" s="48" t="s">
        <v>4200</v>
      </c>
      <c r="M350" s="48" t="s">
        <v>111</v>
      </c>
      <c r="N350" s="264" t="s">
        <v>3981</v>
      </c>
      <c r="O350" s="53" t="s">
        <v>1299</v>
      </c>
      <c r="P350" s="21" t="s">
        <v>3244</v>
      </c>
      <c r="Q350" s="189" t="s">
        <v>4420</v>
      </c>
      <c r="R350" s="43" t="s">
        <v>1199</v>
      </c>
    </row>
    <row r="351" spans="1:19" ht="34.5" customHeight="1" x14ac:dyDescent="0.35">
      <c r="A351" s="26">
        <v>2004363</v>
      </c>
      <c r="B351" s="26" t="s">
        <v>4664</v>
      </c>
      <c r="C351" s="26">
        <v>42281534</v>
      </c>
      <c r="D351" s="26">
        <v>92205634</v>
      </c>
      <c r="E351" s="97" t="s">
        <v>1398</v>
      </c>
      <c r="F351" s="31" t="s">
        <v>64</v>
      </c>
      <c r="G351" s="107" t="s">
        <v>3939</v>
      </c>
      <c r="H351" s="31" t="s">
        <v>192</v>
      </c>
      <c r="I351" s="31" t="s">
        <v>1439</v>
      </c>
      <c r="J351" s="31" t="s">
        <v>293</v>
      </c>
      <c r="K351" s="31" t="s">
        <v>1440</v>
      </c>
      <c r="L351" s="48" t="s">
        <v>3828</v>
      </c>
      <c r="M351" s="31" t="s">
        <v>111</v>
      </c>
      <c r="N351" s="48" t="s">
        <v>1781</v>
      </c>
      <c r="O351" s="53" t="s">
        <v>1300</v>
      </c>
      <c r="P351" s="21" t="s">
        <v>3248</v>
      </c>
      <c r="Q351" s="189" t="s">
        <v>4420</v>
      </c>
      <c r="R351" s="43" t="s">
        <v>1199</v>
      </c>
    </row>
    <row r="352" spans="1:19" ht="20.25" customHeight="1" x14ac:dyDescent="0.35">
      <c r="A352" s="26">
        <v>2000133</v>
      </c>
      <c r="B352" s="26" t="s">
        <v>4665</v>
      </c>
      <c r="C352" s="26">
        <v>42241803</v>
      </c>
      <c r="D352" s="26">
        <v>92162888</v>
      </c>
      <c r="E352" s="97" t="s">
        <v>1399</v>
      </c>
      <c r="F352" s="48" t="s">
        <v>2033</v>
      </c>
      <c r="G352" s="46" t="s">
        <v>3911</v>
      </c>
      <c r="H352" s="48" t="s">
        <v>675</v>
      </c>
      <c r="I352" s="48" t="s">
        <v>1441</v>
      </c>
      <c r="J352" s="48" t="s">
        <v>298</v>
      </c>
      <c r="K352" s="48" t="s">
        <v>1131</v>
      </c>
      <c r="L352" s="48" t="s">
        <v>3827</v>
      </c>
      <c r="M352" s="48" t="s">
        <v>111</v>
      </c>
      <c r="N352" s="48" t="s">
        <v>2035</v>
      </c>
      <c r="O352" s="53" t="s">
        <v>1301</v>
      </c>
      <c r="P352" s="24" t="s">
        <v>3248</v>
      </c>
      <c r="Q352" s="189" t="s">
        <v>4420</v>
      </c>
      <c r="R352" s="43" t="s">
        <v>1199</v>
      </c>
    </row>
    <row r="353" spans="1:19" ht="19.5" customHeight="1" x14ac:dyDescent="0.35">
      <c r="A353" s="26">
        <v>2000135</v>
      </c>
      <c r="B353" s="26" t="s">
        <v>4666</v>
      </c>
      <c r="C353" s="26">
        <v>42241803</v>
      </c>
      <c r="D353" s="26">
        <v>92162892</v>
      </c>
      <c r="E353" s="97" t="s">
        <v>1400</v>
      </c>
      <c r="F353" s="48" t="s">
        <v>2033</v>
      </c>
      <c r="G353" s="46" t="s">
        <v>3911</v>
      </c>
      <c r="H353" s="48" t="s">
        <v>675</v>
      </c>
      <c r="I353" s="48" t="s">
        <v>1442</v>
      </c>
      <c r="J353" s="48" t="s">
        <v>298</v>
      </c>
      <c r="K353" s="48" t="s">
        <v>1131</v>
      </c>
      <c r="L353" s="48" t="s">
        <v>3827</v>
      </c>
      <c r="M353" s="48" t="s">
        <v>111</v>
      </c>
      <c r="N353" s="48" t="s">
        <v>2035</v>
      </c>
      <c r="O353" s="53" t="s">
        <v>1302</v>
      </c>
      <c r="P353" s="24" t="s">
        <v>3248</v>
      </c>
      <c r="Q353" s="189" t="s">
        <v>4420</v>
      </c>
      <c r="R353" s="43" t="s">
        <v>1199</v>
      </c>
    </row>
    <row r="354" spans="1:19" ht="19.5" customHeight="1" x14ac:dyDescent="0.35">
      <c r="A354" s="26">
        <v>2000137</v>
      </c>
      <c r="B354" s="26" t="s">
        <v>4667</v>
      </c>
      <c r="C354" s="26">
        <v>42241803</v>
      </c>
      <c r="D354" s="26">
        <v>92163336</v>
      </c>
      <c r="E354" s="97" t="s">
        <v>1401</v>
      </c>
      <c r="F354" s="48" t="s">
        <v>2033</v>
      </c>
      <c r="G354" s="46" t="s">
        <v>3911</v>
      </c>
      <c r="H354" s="48" t="s">
        <v>690</v>
      </c>
      <c r="I354" s="48" t="s">
        <v>1443</v>
      </c>
      <c r="J354" s="48" t="s">
        <v>903</v>
      </c>
      <c r="K354" s="48" t="s">
        <v>1444</v>
      </c>
      <c r="L354" s="48" t="s">
        <v>1445</v>
      </c>
      <c r="M354" s="48" t="s">
        <v>111</v>
      </c>
      <c r="N354" s="48" t="s">
        <v>2035</v>
      </c>
      <c r="O354" s="53" t="s">
        <v>1303</v>
      </c>
      <c r="P354" s="24" t="s">
        <v>3248</v>
      </c>
      <c r="Q354" s="189" t="s">
        <v>4420</v>
      </c>
      <c r="R354" s="43" t="s">
        <v>1199</v>
      </c>
    </row>
    <row r="355" spans="1:19" ht="26" x14ac:dyDescent="0.35">
      <c r="A355" s="26">
        <v>2000153</v>
      </c>
      <c r="B355" s="26" t="s">
        <v>4668</v>
      </c>
      <c r="C355" s="26">
        <v>42241701</v>
      </c>
      <c r="D355" s="26">
        <v>92166392</v>
      </c>
      <c r="E355" s="97" t="s">
        <v>1402</v>
      </c>
      <c r="F355" s="48" t="s">
        <v>653</v>
      </c>
      <c r="G355" s="46" t="s">
        <v>3890</v>
      </c>
      <c r="H355" s="48" t="s">
        <v>1446</v>
      </c>
      <c r="I355" s="48" t="s">
        <v>1447</v>
      </c>
      <c r="J355" s="48" t="s">
        <v>110</v>
      </c>
      <c r="K355" s="48" t="s">
        <v>1428</v>
      </c>
      <c r="L355" s="48" t="s">
        <v>1428</v>
      </c>
      <c r="M355" s="48" t="s">
        <v>111</v>
      </c>
      <c r="N355" s="25" t="s">
        <v>3796</v>
      </c>
      <c r="O355" s="53" t="s">
        <v>1304</v>
      </c>
      <c r="P355" s="24" t="s">
        <v>3248</v>
      </c>
      <c r="Q355" s="189" t="s">
        <v>4420</v>
      </c>
      <c r="R355" s="43" t="s">
        <v>1199</v>
      </c>
    </row>
    <row r="356" spans="1:19" ht="26" x14ac:dyDescent="0.35">
      <c r="A356" s="26">
        <v>2000153</v>
      </c>
      <c r="B356" s="26" t="s">
        <v>4668</v>
      </c>
      <c r="C356" s="26">
        <v>42241701</v>
      </c>
      <c r="D356" s="26">
        <v>92166392</v>
      </c>
      <c r="E356" s="97" t="s">
        <v>1402</v>
      </c>
      <c r="F356" s="25" t="s">
        <v>2995</v>
      </c>
      <c r="G356" s="104" t="s">
        <v>3886</v>
      </c>
      <c r="H356" s="48" t="s">
        <v>1448</v>
      </c>
      <c r="I356" s="156" t="s">
        <v>1449</v>
      </c>
      <c r="J356" s="48" t="s">
        <v>119</v>
      </c>
      <c r="K356" s="48" t="s">
        <v>1428</v>
      </c>
      <c r="L356" s="48" t="s">
        <v>1428</v>
      </c>
      <c r="M356" s="48" t="s">
        <v>111</v>
      </c>
      <c r="N356" s="264" t="s">
        <v>3981</v>
      </c>
      <c r="O356" s="53" t="s">
        <v>1305</v>
      </c>
      <c r="P356" s="24" t="s">
        <v>3248</v>
      </c>
      <c r="Q356" s="189" t="s">
        <v>4420</v>
      </c>
      <c r="R356" s="43" t="s">
        <v>1199</v>
      </c>
    </row>
    <row r="357" spans="1:19" ht="26" x14ac:dyDescent="0.35">
      <c r="A357" s="26">
        <v>2000153</v>
      </c>
      <c r="B357" s="26" t="s">
        <v>4668</v>
      </c>
      <c r="C357" s="26">
        <v>42241701</v>
      </c>
      <c r="D357" s="26">
        <v>92166392</v>
      </c>
      <c r="E357" s="97" t="s">
        <v>1402</v>
      </c>
      <c r="F357" s="48" t="s">
        <v>52</v>
      </c>
      <c r="G357" s="46" t="s">
        <v>3884</v>
      </c>
      <c r="H357" s="48" t="s">
        <v>1450</v>
      </c>
      <c r="I357" s="156" t="s">
        <v>1451</v>
      </c>
      <c r="J357" s="48" t="s">
        <v>1452</v>
      </c>
      <c r="K357" s="48" t="s">
        <v>1428</v>
      </c>
      <c r="L357" s="48" t="s">
        <v>1428</v>
      </c>
      <c r="M357" s="48" t="s">
        <v>111</v>
      </c>
      <c r="N357" s="21" t="s">
        <v>3361</v>
      </c>
      <c r="O357" s="53" t="s">
        <v>1306</v>
      </c>
      <c r="P357" s="21" t="s">
        <v>3244</v>
      </c>
      <c r="Q357" s="189" t="s">
        <v>4420</v>
      </c>
      <c r="R357" s="43" t="s">
        <v>1199</v>
      </c>
    </row>
    <row r="358" spans="1:19" ht="18.75" customHeight="1" x14ac:dyDescent="0.35">
      <c r="A358" s="26">
        <v>2002498</v>
      </c>
      <c r="B358" s="26" t="s">
        <v>4669</v>
      </c>
      <c r="C358" s="26">
        <v>42241803</v>
      </c>
      <c r="D358" s="26">
        <v>92166358</v>
      </c>
      <c r="E358" s="97" t="s">
        <v>1403</v>
      </c>
      <c r="F358" s="48" t="s">
        <v>2033</v>
      </c>
      <c r="G358" s="46" t="s">
        <v>3911</v>
      </c>
      <c r="H358" s="48" t="s">
        <v>690</v>
      </c>
      <c r="I358" s="48" t="s">
        <v>1453</v>
      </c>
      <c r="J358" s="48" t="s">
        <v>903</v>
      </c>
      <c r="K358" s="48" t="s">
        <v>1454</v>
      </c>
      <c r="L358" s="48" t="s">
        <v>1455</v>
      </c>
      <c r="M358" s="48" t="s">
        <v>111</v>
      </c>
      <c r="N358" s="48" t="s">
        <v>2035</v>
      </c>
      <c r="O358" s="53" t="s">
        <v>1307</v>
      </c>
      <c r="P358" s="24" t="s">
        <v>3248</v>
      </c>
      <c r="Q358" s="189" t="s">
        <v>4420</v>
      </c>
      <c r="R358" s="43" t="s">
        <v>1199</v>
      </c>
    </row>
    <row r="359" spans="1:19" ht="26" x14ac:dyDescent="0.35">
      <c r="A359" s="26">
        <v>2002498</v>
      </c>
      <c r="B359" s="26" t="s">
        <v>4669</v>
      </c>
      <c r="C359" s="26">
        <v>42241803</v>
      </c>
      <c r="D359" s="26">
        <v>92166358</v>
      </c>
      <c r="E359" s="97" t="s">
        <v>1403</v>
      </c>
      <c r="F359" s="48" t="s">
        <v>653</v>
      </c>
      <c r="G359" s="46" t="s">
        <v>3890</v>
      </c>
      <c r="H359" s="48" t="s">
        <v>1446</v>
      </c>
      <c r="I359" s="48" t="s">
        <v>1456</v>
      </c>
      <c r="J359" s="48" t="s">
        <v>110</v>
      </c>
      <c r="K359" s="48" t="s">
        <v>1428</v>
      </c>
      <c r="L359" s="48" t="s">
        <v>1428</v>
      </c>
      <c r="M359" s="48" t="s">
        <v>111</v>
      </c>
      <c r="N359" s="25" t="s">
        <v>3796</v>
      </c>
      <c r="O359" s="53" t="s">
        <v>1308</v>
      </c>
      <c r="P359" s="24" t="s">
        <v>3248</v>
      </c>
      <c r="Q359" s="189" t="s">
        <v>4420</v>
      </c>
      <c r="R359" s="43" t="s">
        <v>1199</v>
      </c>
    </row>
    <row r="360" spans="1:19" ht="26" x14ac:dyDescent="0.35">
      <c r="A360" s="26">
        <v>2002498</v>
      </c>
      <c r="B360" s="26" t="s">
        <v>4669</v>
      </c>
      <c r="C360" s="26">
        <v>42241803</v>
      </c>
      <c r="D360" s="26">
        <v>92166358</v>
      </c>
      <c r="E360" s="97" t="s">
        <v>1403</v>
      </c>
      <c r="F360" s="25" t="s">
        <v>54</v>
      </c>
      <c r="G360" s="46" t="s">
        <v>3883</v>
      </c>
      <c r="H360" s="25" t="s">
        <v>421</v>
      </c>
      <c r="I360" s="25" t="s">
        <v>1457</v>
      </c>
      <c r="J360" s="25" t="s">
        <v>119</v>
      </c>
      <c r="K360" s="48" t="s">
        <v>1428</v>
      </c>
      <c r="L360" s="48" t="s">
        <v>1428</v>
      </c>
      <c r="M360" s="25" t="s">
        <v>111</v>
      </c>
      <c r="N360" s="21" t="s">
        <v>1236</v>
      </c>
      <c r="O360" s="53" t="s">
        <v>1429</v>
      </c>
      <c r="P360" s="24" t="s">
        <v>3248</v>
      </c>
      <c r="Q360" s="189" t="s">
        <v>4420</v>
      </c>
      <c r="R360" s="43" t="s">
        <v>1199</v>
      </c>
    </row>
    <row r="361" spans="1:19" ht="52" x14ac:dyDescent="0.35">
      <c r="A361" s="48">
        <v>2000164</v>
      </c>
      <c r="B361" s="48" t="s">
        <v>4670</v>
      </c>
      <c r="C361" s="26">
        <v>42231701</v>
      </c>
      <c r="D361" s="26">
        <v>92153555</v>
      </c>
      <c r="E361" s="97" t="s">
        <v>1404</v>
      </c>
      <c r="F361" s="48" t="s">
        <v>1204</v>
      </c>
      <c r="G361" s="104" t="s">
        <v>3882</v>
      </c>
      <c r="H361" s="48" t="s">
        <v>342</v>
      </c>
      <c r="I361" s="48">
        <v>2202</v>
      </c>
      <c r="J361" s="48" t="s">
        <v>119</v>
      </c>
      <c r="K361" s="48" t="s">
        <v>1458</v>
      </c>
      <c r="L361" s="48" t="s">
        <v>1459</v>
      </c>
      <c r="M361" s="48" t="s">
        <v>111</v>
      </c>
      <c r="N361" s="53" t="s">
        <v>3293</v>
      </c>
      <c r="O361" s="53" t="s">
        <v>1430</v>
      </c>
      <c r="P361" s="24" t="s">
        <v>3248</v>
      </c>
      <c r="Q361" s="189" t="s">
        <v>4420</v>
      </c>
      <c r="R361" s="43" t="s">
        <v>1199</v>
      </c>
    </row>
    <row r="362" spans="1:19" ht="33" customHeight="1" x14ac:dyDescent="0.35">
      <c r="A362" s="77">
        <v>2000164</v>
      </c>
      <c r="B362" s="77" t="s">
        <v>4670</v>
      </c>
      <c r="C362" s="26">
        <v>42231701</v>
      </c>
      <c r="D362" s="26">
        <v>92153555</v>
      </c>
      <c r="E362" s="93" t="s">
        <v>1404</v>
      </c>
      <c r="F362" s="55" t="s">
        <v>2995</v>
      </c>
      <c r="G362" s="94" t="s">
        <v>3885</v>
      </c>
      <c r="H362" s="55" t="s">
        <v>346</v>
      </c>
      <c r="I362" s="55" t="s">
        <v>1460</v>
      </c>
      <c r="J362" s="55" t="s">
        <v>348</v>
      </c>
      <c r="K362" s="55" t="s">
        <v>1461</v>
      </c>
      <c r="L362" s="55" t="s">
        <v>1462</v>
      </c>
      <c r="M362" s="48" t="s">
        <v>111</v>
      </c>
      <c r="N362" s="265" t="s">
        <v>3981</v>
      </c>
      <c r="O362" s="56" t="s">
        <v>1431</v>
      </c>
      <c r="P362" s="24" t="s">
        <v>3248</v>
      </c>
      <c r="Q362" s="189" t="s">
        <v>4420</v>
      </c>
      <c r="R362" s="43" t="s">
        <v>1199</v>
      </c>
      <c r="S362" s="110" t="s">
        <v>4019</v>
      </c>
    </row>
    <row r="363" spans="1:19" ht="22.5" customHeight="1" x14ac:dyDescent="0.35">
      <c r="A363" s="26">
        <v>2000165</v>
      </c>
      <c r="B363" s="26" t="s">
        <v>4671</v>
      </c>
      <c r="C363" s="26">
        <v>42231701</v>
      </c>
      <c r="D363" s="26">
        <v>92153570</v>
      </c>
      <c r="E363" s="97" t="s">
        <v>1405</v>
      </c>
      <c r="F363" s="48" t="s">
        <v>492</v>
      </c>
      <c r="G363" s="44" t="s">
        <v>3898</v>
      </c>
      <c r="H363" s="48" t="s">
        <v>192</v>
      </c>
      <c r="I363" s="48">
        <v>31600</v>
      </c>
      <c r="J363" s="48" t="s">
        <v>110</v>
      </c>
      <c r="K363" s="48" t="s">
        <v>3240</v>
      </c>
      <c r="L363" s="48" t="s">
        <v>1685</v>
      </c>
      <c r="M363" s="48" t="s">
        <v>111</v>
      </c>
      <c r="N363" s="80" t="s">
        <v>3270</v>
      </c>
      <c r="O363" s="53" t="s">
        <v>1432</v>
      </c>
      <c r="P363" s="24" t="s">
        <v>3248</v>
      </c>
      <c r="Q363" s="189" t="s">
        <v>4420</v>
      </c>
      <c r="R363" s="43" t="s">
        <v>1199</v>
      </c>
      <c r="S363" s="44"/>
    </row>
    <row r="364" spans="1:19" ht="19.5" customHeight="1" x14ac:dyDescent="0.35">
      <c r="A364" s="26">
        <v>2000168</v>
      </c>
      <c r="B364" s="26" t="s">
        <v>4672</v>
      </c>
      <c r="C364" s="26">
        <v>42142702</v>
      </c>
      <c r="D364" s="26">
        <v>92205629</v>
      </c>
      <c r="E364" s="97" t="s">
        <v>1406</v>
      </c>
      <c r="F364" s="48" t="s">
        <v>492</v>
      </c>
      <c r="G364" s="44" t="s">
        <v>3898</v>
      </c>
      <c r="H364" s="48" t="s">
        <v>326</v>
      </c>
      <c r="I364" s="48">
        <v>8887605163</v>
      </c>
      <c r="J364" s="48" t="s">
        <v>110</v>
      </c>
      <c r="K364" s="48" t="s">
        <v>1175</v>
      </c>
      <c r="L364" s="48" t="s">
        <v>3273</v>
      </c>
      <c r="M364" s="48" t="s">
        <v>111</v>
      </c>
      <c r="N364" s="102" t="s">
        <v>3270</v>
      </c>
      <c r="O364" s="53" t="s">
        <v>1433</v>
      </c>
      <c r="P364" s="24" t="s">
        <v>3248</v>
      </c>
      <c r="Q364" s="189" t="s">
        <v>4420</v>
      </c>
      <c r="R364" s="43" t="s">
        <v>1199</v>
      </c>
      <c r="S364" s="44"/>
    </row>
    <row r="365" spans="1:19" ht="29.25" customHeight="1" x14ac:dyDescent="0.35">
      <c r="A365" s="77">
        <v>2000168</v>
      </c>
      <c r="B365" s="77" t="s">
        <v>4672</v>
      </c>
      <c r="C365" s="26">
        <v>42142702</v>
      </c>
      <c r="D365" s="26">
        <v>92205629</v>
      </c>
      <c r="E365" s="93" t="s">
        <v>1406</v>
      </c>
      <c r="F365" s="55" t="s">
        <v>662</v>
      </c>
      <c r="G365" s="94" t="s">
        <v>3942</v>
      </c>
      <c r="H365" s="55" t="s">
        <v>121</v>
      </c>
      <c r="I365" s="55" t="s">
        <v>1463</v>
      </c>
      <c r="J365" s="55" t="s">
        <v>119</v>
      </c>
      <c r="K365" s="55" t="s">
        <v>369</v>
      </c>
      <c r="L365" s="55" t="s">
        <v>370</v>
      </c>
      <c r="M365" s="48" t="s">
        <v>111</v>
      </c>
      <c r="N365" s="55" t="s">
        <v>2090</v>
      </c>
      <c r="O365" s="55" t="s">
        <v>1434</v>
      </c>
      <c r="P365" s="35" t="s">
        <v>3281</v>
      </c>
      <c r="Q365" s="189" t="s">
        <v>4420</v>
      </c>
      <c r="R365" s="43" t="s">
        <v>1199</v>
      </c>
      <c r="S365" s="110" t="s">
        <v>4018</v>
      </c>
    </row>
    <row r="366" spans="1:19" ht="52" x14ac:dyDescent="0.35">
      <c r="A366" s="48">
        <v>2000168</v>
      </c>
      <c r="B366" s="48" t="s">
        <v>4672</v>
      </c>
      <c r="C366" s="26">
        <v>42142702</v>
      </c>
      <c r="D366" s="26">
        <v>92205629</v>
      </c>
      <c r="E366" s="97" t="s">
        <v>1406</v>
      </c>
      <c r="F366" s="48" t="s">
        <v>1204</v>
      </c>
      <c r="G366" s="104" t="s">
        <v>3882</v>
      </c>
      <c r="H366" s="48" t="s">
        <v>342</v>
      </c>
      <c r="I366" s="48" t="s">
        <v>1464</v>
      </c>
      <c r="J366" s="48" t="s">
        <v>119</v>
      </c>
      <c r="K366" s="48" t="s">
        <v>1174</v>
      </c>
      <c r="L366" s="52" t="s">
        <v>1465</v>
      </c>
      <c r="M366" s="48" t="s">
        <v>111</v>
      </c>
      <c r="N366" s="53" t="s">
        <v>3293</v>
      </c>
      <c r="O366" s="53" t="s">
        <v>1435</v>
      </c>
      <c r="P366" s="24" t="s">
        <v>3248</v>
      </c>
      <c r="Q366" s="189" t="s">
        <v>4420</v>
      </c>
      <c r="R366" s="43" t="s">
        <v>1199</v>
      </c>
      <c r="S366" s="35" t="s">
        <v>3742</v>
      </c>
    </row>
    <row r="367" spans="1:19" ht="26" x14ac:dyDescent="0.35">
      <c r="A367" s="157">
        <v>2000175</v>
      </c>
      <c r="B367" s="157" t="s">
        <v>4673</v>
      </c>
      <c r="C367" s="157">
        <v>42142702</v>
      </c>
      <c r="D367" s="157">
        <v>92179747</v>
      </c>
      <c r="E367" s="158" t="s">
        <v>1407</v>
      </c>
      <c r="F367" s="159" t="s">
        <v>2828</v>
      </c>
      <c r="G367" s="160" t="s">
        <v>3904</v>
      </c>
      <c r="H367" s="78" t="s">
        <v>4408</v>
      </c>
      <c r="I367" s="78" t="s">
        <v>4409</v>
      </c>
      <c r="J367" s="78" t="s">
        <v>110</v>
      </c>
      <c r="K367" s="78" t="s">
        <v>4407</v>
      </c>
      <c r="L367" s="78" t="s">
        <v>4410</v>
      </c>
      <c r="M367" s="78" t="s">
        <v>111</v>
      </c>
      <c r="N367" s="78" t="s">
        <v>1801</v>
      </c>
      <c r="O367" s="79" t="s">
        <v>1436</v>
      </c>
      <c r="P367" s="24" t="s">
        <v>3248</v>
      </c>
      <c r="Q367" s="189" t="s">
        <v>4420</v>
      </c>
      <c r="R367" s="43" t="s">
        <v>1199</v>
      </c>
      <c r="S367" s="43" t="s">
        <v>4020</v>
      </c>
    </row>
    <row r="368" spans="1:19" ht="30.75" customHeight="1" x14ac:dyDescent="0.35">
      <c r="A368" s="77">
        <v>2004061</v>
      </c>
      <c r="B368" s="77" t="s">
        <v>4674</v>
      </c>
      <c r="C368" s="26">
        <v>42192501</v>
      </c>
      <c r="D368" s="26">
        <v>92179939</v>
      </c>
      <c r="E368" s="93" t="s">
        <v>1408</v>
      </c>
      <c r="F368" s="55" t="s">
        <v>2995</v>
      </c>
      <c r="G368" s="94" t="s">
        <v>3886</v>
      </c>
      <c r="H368" s="55" t="s">
        <v>1466</v>
      </c>
      <c r="I368" s="155" t="s">
        <v>1467</v>
      </c>
      <c r="J368" s="55" t="s">
        <v>348</v>
      </c>
      <c r="K368" s="55" t="s">
        <v>1468</v>
      </c>
      <c r="L368" s="55" t="s">
        <v>1469</v>
      </c>
      <c r="M368" s="269" t="s">
        <v>111</v>
      </c>
      <c r="N368" s="265" t="s">
        <v>3981</v>
      </c>
      <c r="O368" s="56" t="s">
        <v>1437</v>
      </c>
      <c r="P368" s="35" t="s">
        <v>3281</v>
      </c>
      <c r="Q368" s="189" t="s">
        <v>4420</v>
      </c>
      <c r="R368" s="43" t="s">
        <v>1199</v>
      </c>
      <c r="S368" s="110" t="s">
        <v>4021</v>
      </c>
    </row>
    <row r="369" spans="1:19" ht="26" x14ac:dyDescent="0.35">
      <c r="A369" s="26">
        <v>2000195</v>
      </c>
      <c r="B369" s="26" t="s">
        <v>4675</v>
      </c>
      <c r="C369" s="26">
        <v>42241505</v>
      </c>
      <c r="D369" s="26">
        <v>92166059</v>
      </c>
      <c r="E369" s="97" t="s">
        <v>1409</v>
      </c>
      <c r="F369" s="25" t="s">
        <v>54</v>
      </c>
      <c r="G369" s="46" t="s">
        <v>3883</v>
      </c>
      <c r="H369" s="25" t="s">
        <v>1180</v>
      </c>
      <c r="I369" s="25" t="s">
        <v>1470</v>
      </c>
      <c r="J369" s="25" t="s">
        <v>348</v>
      </c>
      <c r="K369" s="48" t="s">
        <v>1428</v>
      </c>
      <c r="L369" s="48" t="s">
        <v>1428</v>
      </c>
      <c r="M369" s="25" t="s">
        <v>111</v>
      </c>
      <c r="N369" s="21" t="s">
        <v>1236</v>
      </c>
      <c r="O369" s="53" t="s">
        <v>1438</v>
      </c>
      <c r="P369" s="21" t="s">
        <v>3248</v>
      </c>
      <c r="Q369" s="189" t="s">
        <v>4420</v>
      </c>
      <c r="R369" s="43" t="s">
        <v>1199</v>
      </c>
      <c r="S369" s="44"/>
    </row>
    <row r="370" spans="1:19" ht="26" x14ac:dyDescent="0.35">
      <c r="A370" s="26">
        <v>2000198</v>
      </c>
      <c r="B370" s="26" t="s">
        <v>4676</v>
      </c>
      <c r="C370" s="26">
        <v>42241505</v>
      </c>
      <c r="D370" s="26">
        <v>92205628</v>
      </c>
      <c r="E370" s="97" t="s">
        <v>1410</v>
      </c>
      <c r="F370" s="25" t="s">
        <v>54</v>
      </c>
      <c r="G370" s="46" t="s">
        <v>3883</v>
      </c>
      <c r="H370" s="25" t="s">
        <v>1180</v>
      </c>
      <c r="I370" s="25" t="s">
        <v>1471</v>
      </c>
      <c r="J370" s="25" t="s">
        <v>348</v>
      </c>
      <c r="K370" s="48" t="s">
        <v>1428</v>
      </c>
      <c r="L370" s="48" t="s">
        <v>1428</v>
      </c>
      <c r="M370" s="25" t="s">
        <v>111</v>
      </c>
      <c r="N370" s="21" t="s">
        <v>1236</v>
      </c>
      <c r="O370" s="53" t="s">
        <v>1475</v>
      </c>
      <c r="P370" s="21" t="s">
        <v>3248</v>
      </c>
      <c r="Q370" s="189" t="s">
        <v>4420</v>
      </c>
      <c r="R370" s="43" t="s">
        <v>1199</v>
      </c>
      <c r="S370" s="44"/>
    </row>
    <row r="371" spans="1:19" ht="29.25" customHeight="1" x14ac:dyDescent="0.35">
      <c r="A371" s="77">
        <v>2004840</v>
      </c>
      <c r="B371" s="77" t="s">
        <v>4813</v>
      </c>
      <c r="C371" s="26">
        <v>42222301</v>
      </c>
      <c r="D371" s="26">
        <v>92181726</v>
      </c>
      <c r="E371" s="93" t="s">
        <v>1411</v>
      </c>
      <c r="F371" s="77" t="s">
        <v>46</v>
      </c>
      <c r="G371" s="94" t="s">
        <v>3914</v>
      </c>
      <c r="H371" s="77" t="s">
        <v>1472</v>
      </c>
      <c r="I371" s="77">
        <v>4117301</v>
      </c>
      <c r="J371" s="77" t="s">
        <v>363</v>
      </c>
      <c r="K371" s="77" t="s">
        <v>1473</v>
      </c>
      <c r="L371" s="77" t="s">
        <v>1474</v>
      </c>
      <c r="M371" s="77" t="s">
        <v>111</v>
      </c>
      <c r="N371" s="31" t="s">
        <v>4016</v>
      </c>
      <c r="O371" s="56" t="s">
        <v>1476</v>
      </c>
      <c r="P371" s="35" t="s">
        <v>3281</v>
      </c>
      <c r="Q371" s="189" t="s">
        <v>4420</v>
      </c>
      <c r="R371" s="43" t="s">
        <v>1199</v>
      </c>
      <c r="S371" s="110" t="s">
        <v>3253</v>
      </c>
    </row>
    <row r="372" spans="1:19" ht="33" customHeight="1" x14ac:dyDescent="0.35">
      <c r="A372" s="133">
        <v>2003378</v>
      </c>
      <c r="B372" s="31" t="s">
        <v>4677</v>
      </c>
      <c r="C372" s="31">
        <v>42311546</v>
      </c>
      <c r="D372" s="31">
        <v>92155277</v>
      </c>
      <c r="E372" s="90" t="s">
        <v>1495</v>
      </c>
      <c r="F372" s="48" t="s">
        <v>49</v>
      </c>
      <c r="G372" s="46" t="s">
        <v>3897</v>
      </c>
      <c r="H372" s="25" t="s">
        <v>984</v>
      </c>
      <c r="I372" s="25" t="s">
        <v>1496</v>
      </c>
      <c r="J372" s="25" t="s">
        <v>986</v>
      </c>
      <c r="K372" s="48" t="s">
        <v>1497</v>
      </c>
      <c r="L372" s="48" t="s">
        <v>1497</v>
      </c>
      <c r="M372" s="25" t="s">
        <v>111</v>
      </c>
      <c r="N372" s="102" t="s">
        <v>4401</v>
      </c>
      <c r="O372" s="53" t="s">
        <v>1477</v>
      </c>
      <c r="P372" s="21" t="s">
        <v>3244</v>
      </c>
      <c r="Q372" s="189" t="s">
        <v>4427</v>
      </c>
      <c r="R372" s="43" t="s">
        <v>1706</v>
      </c>
    </row>
    <row r="373" spans="1:19" ht="19.5" customHeight="1" x14ac:dyDescent="0.35">
      <c r="A373" s="31">
        <v>2003378</v>
      </c>
      <c r="B373" s="31" t="s">
        <v>4677</v>
      </c>
      <c r="C373" s="31">
        <v>42311546</v>
      </c>
      <c r="D373" s="31">
        <v>92155277</v>
      </c>
      <c r="E373" s="90" t="s">
        <v>1495</v>
      </c>
      <c r="F373" s="25" t="s">
        <v>71</v>
      </c>
      <c r="G373" s="46" t="s">
        <v>3892</v>
      </c>
      <c r="H373" s="25" t="s">
        <v>71</v>
      </c>
      <c r="I373" s="25">
        <v>1626</v>
      </c>
      <c r="J373" s="25" t="s">
        <v>110</v>
      </c>
      <c r="K373" s="25" t="s">
        <v>1245</v>
      </c>
      <c r="L373" s="61" t="s">
        <v>1246</v>
      </c>
      <c r="M373" s="25" t="s">
        <v>111</v>
      </c>
      <c r="N373" s="48" t="s">
        <v>3649</v>
      </c>
      <c r="O373" s="53" t="s">
        <v>1478</v>
      </c>
      <c r="P373" s="21" t="s">
        <v>3248</v>
      </c>
      <c r="Q373" s="189" t="s">
        <v>4427</v>
      </c>
      <c r="R373" s="43" t="s">
        <v>1706</v>
      </c>
    </row>
    <row r="374" spans="1:19" ht="21.75" customHeight="1" x14ac:dyDescent="0.35">
      <c r="A374" s="31">
        <v>2003378</v>
      </c>
      <c r="B374" s="31" t="s">
        <v>4677</v>
      </c>
      <c r="C374" s="31">
        <v>42311546</v>
      </c>
      <c r="D374" s="31">
        <v>92155277</v>
      </c>
      <c r="E374" s="90" t="s">
        <v>1495</v>
      </c>
      <c r="F374" s="25" t="s">
        <v>60</v>
      </c>
      <c r="G374" s="46" t="s">
        <v>3895</v>
      </c>
      <c r="H374" s="25" t="s">
        <v>71</v>
      </c>
      <c r="I374" s="25">
        <v>1626</v>
      </c>
      <c r="J374" s="25" t="s">
        <v>110</v>
      </c>
      <c r="K374" s="25" t="s">
        <v>1245</v>
      </c>
      <c r="L374" s="61" t="s">
        <v>1246</v>
      </c>
      <c r="M374" s="25" t="s">
        <v>111</v>
      </c>
      <c r="N374" s="106" t="s">
        <v>3738</v>
      </c>
      <c r="O374" s="53" t="s">
        <v>1479</v>
      </c>
      <c r="P374" s="21" t="s">
        <v>3244</v>
      </c>
      <c r="Q374" s="189" t="s">
        <v>4427</v>
      </c>
      <c r="R374" s="43" t="s">
        <v>1706</v>
      </c>
    </row>
    <row r="375" spans="1:19" ht="23.5" customHeight="1" x14ac:dyDescent="0.35">
      <c r="A375" s="31">
        <v>2000040</v>
      </c>
      <c r="B375" s="31" t="s">
        <v>4678</v>
      </c>
      <c r="C375" s="31">
        <v>42312201</v>
      </c>
      <c r="D375" s="31">
        <v>92209549</v>
      </c>
      <c r="E375" s="90" t="s">
        <v>1498</v>
      </c>
      <c r="F375" s="31" t="s">
        <v>64</v>
      </c>
      <c r="G375" s="107" t="s">
        <v>3939</v>
      </c>
      <c r="H375" s="31" t="s">
        <v>326</v>
      </c>
      <c r="I375" s="31" t="s">
        <v>1499</v>
      </c>
      <c r="J375" s="31" t="s">
        <v>110</v>
      </c>
      <c r="K375" s="31" t="s">
        <v>1276</v>
      </c>
      <c r="L375" s="31" t="s">
        <v>1277</v>
      </c>
      <c r="M375" s="31" t="s">
        <v>111</v>
      </c>
      <c r="N375" s="48" t="s">
        <v>1781</v>
      </c>
      <c r="O375" s="53" t="s">
        <v>1480</v>
      </c>
      <c r="P375" s="21" t="s">
        <v>3248</v>
      </c>
      <c r="Q375" s="189" t="s">
        <v>4427</v>
      </c>
      <c r="R375" s="43" t="s">
        <v>1706</v>
      </c>
    </row>
    <row r="376" spans="1:19" ht="27.65" customHeight="1" x14ac:dyDescent="0.35">
      <c r="A376" s="31">
        <v>2000044</v>
      </c>
      <c r="B376" s="31" t="s">
        <v>4679</v>
      </c>
      <c r="C376" s="31">
        <v>42312201</v>
      </c>
      <c r="D376" s="26">
        <v>92164410</v>
      </c>
      <c r="E376" s="90" t="s">
        <v>1500</v>
      </c>
      <c r="F376" s="31" t="s">
        <v>64</v>
      </c>
      <c r="G376" s="107" t="s">
        <v>3939</v>
      </c>
      <c r="H376" s="31" t="s">
        <v>326</v>
      </c>
      <c r="I376" s="31" t="s">
        <v>1501</v>
      </c>
      <c r="J376" s="31" t="s">
        <v>110</v>
      </c>
      <c r="K376" s="31" t="s">
        <v>1502</v>
      </c>
      <c r="L376" s="31" t="s">
        <v>1503</v>
      </c>
      <c r="M376" s="31" t="s">
        <v>111</v>
      </c>
      <c r="N376" s="48" t="s">
        <v>1781</v>
      </c>
      <c r="O376" s="53" t="s">
        <v>1481</v>
      </c>
      <c r="P376" s="21" t="s">
        <v>3248</v>
      </c>
      <c r="Q376" s="189" t="s">
        <v>4427</v>
      </c>
      <c r="R376" s="43" t="s">
        <v>1706</v>
      </c>
    </row>
    <row r="377" spans="1:19" ht="39" x14ac:dyDescent="0.35">
      <c r="A377" s="31">
        <v>2000044</v>
      </c>
      <c r="B377" s="31" t="s">
        <v>4679</v>
      </c>
      <c r="C377" s="31">
        <v>42312201</v>
      </c>
      <c r="D377" s="26">
        <v>92164410</v>
      </c>
      <c r="E377" s="90" t="s">
        <v>1500</v>
      </c>
      <c r="F377" s="48" t="s">
        <v>65</v>
      </c>
      <c r="G377" s="108" t="s">
        <v>3921</v>
      </c>
      <c r="H377" s="48" t="s">
        <v>1271</v>
      </c>
      <c r="I377" s="25" t="s">
        <v>1504</v>
      </c>
      <c r="J377" s="31" t="s">
        <v>284</v>
      </c>
      <c r="K377" s="31" t="s">
        <v>1505</v>
      </c>
      <c r="L377" s="31" t="s">
        <v>1506</v>
      </c>
      <c r="M377" s="31" t="s">
        <v>111</v>
      </c>
      <c r="N377" s="25" t="s">
        <v>1991</v>
      </c>
      <c r="O377" s="53" t="s">
        <v>1482</v>
      </c>
      <c r="P377" s="24" t="s">
        <v>3248</v>
      </c>
      <c r="Q377" s="189" t="s">
        <v>4427</v>
      </c>
      <c r="R377" s="43" t="s">
        <v>1706</v>
      </c>
    </row>
    <row r="378" spans="1:19" ht="39" x14ac:dyDescent="0.35">
      <c r="A378" s="31">
        <v>2003290</v>
      </c>
      <c r="B378" s="31" t="s">
        <v>4680</v>
      </c>
      <c r="C378" s="31">
        <v>42295408</v>
      </c>
      <c r="D378" s="31">
        <v>92167797</v>
      </c>
      <c r="E378" s="90" t="s">
        <v>1512</v>
      </c>
      <c r="F378" s="25" t="s">
        <v>840</v>
      </c>
      <c r="G378" s="43" t="s">
        <v>3922</v>
      </c>
      <c r="H378" s="25" t="s">
        <v>1507</v>
      </c>
      <c r="I378" s="25" t="s">
        <v>1508</v>
      </c>
      <c r="J378" s="25" t="s">
        <v>1509</v>
      </c>
      <c r="K378" s="25" t="s">
        <v>1510</v>
      </c>
      <c r="L378" s="31" t="s">
        <v>1511</v>
      </c>
      <c r="M378" s="25" t="s">
        <v>111</v>
      </c>
      <c r="N378" s="25" t="s">
        <v>2062</v>
      </c>
      <c r="O378" s="53" t="s">
        <v>1483</v>
      </c>
      <c r="P378" s="21" t="s">
        <v>3248</v>
      </c>
      <c r="Q378" s="189" t="s">
        <v>4427</v>
      </c>
      <c r="R378" s="43" t="s">
        <v>1706</v>
      </c>
    </row>
    <row r="379" spans="1:19" ht="33.65" customHeight="1" x14ac:dyDescent="0.35">
      <c r="A379" s="31">
        <v>2002561</v>
      </c>
      <c r="B379" s="31" t="s">
        <v>4681</v>
      </c>
      <c r="C379" s="31">
        <v>42311607</v>
      </c>
      <c r="D379" s="31">
        <v>92209550</v>
      </c>
      <c r="E379" s="90" t="s">
        <v>1513</v>
      </c>
      <c r="F379" s="48" t="s">
        <v>49</v>
      </c>
      <c r="G379" s="46" t="s">
        <v>3897</v>
      </c>
      <c r="H379" s="25" t="s">
        <v>1515</v>
      </c>
      <c r="I379" s="25" t="s">
        <v>1516</v>
      </c>
      <c r="J379" s="25" t="s">
        <v>293</v>
      </c>
      <c r="K379" s="57" t="s">
        <v>3732</v>
      </c>
      <c r="L379" s="76" t="s">
        <v>3733</v>
      </c>
      <c r="M379" s="25" t="s">
        <v>111</v>
      </c>
      <c r="N379" s="102" t="s">
        <v>4401</v>
      </c>
      <c r="O379" s="53" t="s">
        <v>1484</v>
      </c>
      <c r="P379" s="21" t="s">
        <v>3244</v>
      </c>
      <c r="Q379" s="189" t="s">
        <v>4427</v>
      </c>
      <c r="R379" s="43" t="s">
        <v>1706</v>
      </c>
    </row>
    <row r="380" spans="1:19" ht="39" x14ac:dyDescent="0.35">
      <c r="A380" s="31">
        <v>2002561</v>
      </c>
      <c r="B380" s="31" t="s">
        <v>4681</v>
      </c>
      <c r="C380" s="31">
        <v>42311607</v>
      </c>
      <c r="D380" s="31">
        <v>92209550</v>
      </c>
      <c r="E380" s="90" t="s">
        <v>1513</v>
      </c>
      <c r="F380" s="31" t="s">
        <v>65</v>
      </c>
      <c r="G380" s="108" t="s">
        <v>3921</v>
      </c>
      <c r="H380" s="48" t="s">
        <v>1271</v>
      </c>
      <c r="I380" s="25" t="s">
        <v>1517</v>
      </c>
      <c r="J380" s="31" t="s">
        <v>110</v>
      </c>
      <c r="K380" s="31" t="s">
        <v>1518</v>
      </c>
      <c r="L380" s="80" t="s">
        <v>3237</v>
      </c>
      <c r="M380" s="31" t="s">
        <v>111</v>
      </c>
      <c r="N380" s="25" t="s">
        <v>1991</v>
      </c>
      <c r="O380" s="53" t="s">
        <v>1485</v>
      </c>
      <c r="P380" s="48" t="s">
        <v>3248</v>
      </c>
      <c r="Q380" s="189" t="s">
        <v>4427</v>
      </c>
      <c r="R380" s="43" t="s">
        <v>1706</v>
      </c>
    </row>
    <row r="381" spans="1:19" ht="22.5" customHeight="1" x14ac:dyDescent="0.35">
      <c r="A381" s="31">
        <v>2002607</v>
      </c>
      <c r="B381" s="31" t="s">
        <v>4682</v>
      </c>
      <c r="C381" s="31">
        <v>42132205</v>
      </c>
      <c r="D381" s="31">
        <v>92156338</v>
      </c>
      <c r="E381" s="90" t="s">
        <v>1514</v>
      </c>
      <c r="F381" s="25" t="s">
        <v>2995</v>
      </c>
      <c r="G381" s="104" t="s">
        <v>3886</v>
      </c>
      <c r="H381" s="25" t="s">
        <v>191</v>
      </c>
      <c r="I381" s="25" t="s">
        <v>1519</v>
      </c>
      <c r="J381" s="25" t="s">
        <v>414</v>
      </c>
      <c r="K381" s="25" t="s">
        <v>1520</v>
      </c>
      <c r="L381" s="25" t="s">
        <v>1521</v>
      </c>
      <c r="M381" s="25" t="s">
        <v>111</v>
      </c>
      <c r="N381" s="264" t="s">
        <v>3981</v>
      </c>
      <c r="O381" s="53" t="s">
        <v>1486</v>
      </c>
      <c r="P381" s="21" t="s">
        <v>3244</v>
      </c>
      <c r="Q381" s="189" t="s">
        <v>4427</v>
      </c>
      <c r="R381" s="43" t="s">
        <v>1706</v>
      </c>
    </row>
    <row r="382" spans="1:19" ht="26" x14ac:dyDescent="0.35">
      <c r="A382" s="26">
        <v>2002607</v>
      </c>
      <c r="B382" s="26" t="s">
        <v>4682</v>
      </c>
      <c r="C382" s="26">
        <v>42132205</v>
      </c>
      <c r="D382" s="26">
        <v>92156338</v>
      </c>
      <c r="E382" s="97" t="s">
        <v>1514</v>
      </c>
      <c r="F382" s="48" t="s">
        <v>52</v>
      </c>
      <c r="G382" s="46" t="s">
        <v>3884</v>
      </c>
      <c r="H382" s="48" t="s">
        <v>191</v>
      </c>
      <c r="I382" s="48" t="s">
        <v>1519</v>
      </c>
      <c r="J382" s="48" t="s">
        <v>110</v>
      </c>
      <c r="K382" s="53" t="s">
        <v>3806</v>
      </c>
      <c r="L382" s="62" t="s">
        <v>3807</v>
      </c>
      <c r="M382" s="48" t="s">
        <v>111</v>
      </c>
      <c r="N382" s="21" t="s">
        <v>3361</v>
      </c>
      <c r="O382" s="53" t="s">
        <v>1487</v>
      </c>
      <c r="P382" s="21" t="s">
        <v>3244</v>
      </c>
      <c r="Q382" s="189" t="s">
        <v>4427</v>
      </c>
      <c r="R382" s="43" t="s">
        <v>1706</v>
      </c>
    </row>
    <row r="383" spans="1:19" ht="20.25" customHeight="1" x14ac:dyDescent="0.35">
      <c r="A383" s="31">
        <v>2002537</v>
      </c>
      <c r="B383" s="31" t="s">
        <v>4683</v>
      </c>
      <c r="C383" s="31">
        <v>42272504</v>
      </c>
      <c r="D383" s="31">
        <v>92142480</v>
      </c>
      <c r="E383" s="90" t="s">
        <v>1522</v>
      </c>
      <c r="F383" s="31" t="s">
        <v>46</v>
      </c>
      <c r="G383" s="46" t="s">
        <v>3914</v>
      </c>
      <c r="H383" s="25" t="s">
        <v>1523</v>
      </c>
      <c r="I383" s="31">
        <v>4556763</v>
      </c>
      <c r="J383" s="31" t="s">
        <v>363</v>
      </c>
      <c r="K383" s="31" t="s">
        <v>1524</v>
      </c>
      <c r="L383" s="31" t="s">
        <v>1525</v>
      </c>
      <c r="M383" s="31" t="s">
        <v>111</v>
      </c>
      <c r="N383" s="31" t="s">
        <v>4016</v>
      </c>
      <c r="O383" s="53" t="s">
        <v>1488</v>
      </c>
      <c r="P383" s="21" t="s">
        <v>3244</v>
      </c>
      <c r="Q383" s="189" t="s">
        <v>4427</v>
      </c>
      <c r="R383" s="43" t="s">
        <v>1706</v>
      </c>
    </row>
    <row r="384" spans="1:19" ht="30" customHeight="1" x14ac:dyDescent="0.35">
      <c r="A384" s="31">
        <v>2002537</v>
      </c>
      <c r="B384" s="31" t="s">
        <v>4683</v>
      </c>
      <c r="C384" s="31">
        <v>42272504</v>
      </c>
      <c r="D384" s="31">
        <v>92142480</v>
      </c>
      <c r="E384" s="90" t="s">
        <v>1522</v>
      </c>
      <c r="F384" s="25" t="s">
        <v>60</v>
      </c>
      <c r="G384" s="46" t="s">
        <v>3895</v>
      </c>
      <c r="H384" s="25" t="s">
        <v>1095</v>
      </c>
      <c r="I384" s="25" t="s">
        <v>1526</v>
      </c>
      <c r="J384" s="25" t="s">
        <v>384</v>
      </c>
      <c r="K384" s="25" t="s">
        <v>1527</v>
      </c>
      <c r="L384" s="25" t="s">
        <v>1528</v>
      </c>
      <c r="M384" s="25" t="s">
        <v>111</v>
      </c>
      <c r="N384" s="106" t="s">
        <v>3738</v>
      </c>
      <c r="O384" s="53" t="s">
        <v>1489</v>
      </c>
      <c r="P384" s="21" t="s">
        <v>3244</v>
      </c>
      <c r="Q384" s="189" t="s">
        <v>4427</v>
      </c>
      <c r="R384" s="43" t="s">
        <v>1706</v>
      </c>
    </row>
    <row r="385" spans="1:19" ht="26.25" customHeight="1" x14ac:dyDescent="0.35">
      <c r="A385" s="31">
        <v>2002433</v>
      </c>
      <c r="B385" s="31" t="s">
        <v>4684</v>
      </c>
      <c r="C385" s="31">
        <v>42271708</v>
      </c>
      <c r="D385" s="31">
        <v>92166715</v>
      </c>
      <c r="E385" s="90" t="s">
        <v>1529</v>
      </c>
      <c r="F385" s="31" t="s">
        <v>60</v>
      </c>
      <c r="G385" s="46" t="s">
        <v>3895</v>
      </c>
      <c r="H385" s="31" t="s">
        <v>909</v>
      </c>
      <c r="I385" s="31">
        <v>175050</v>
      </c>
      <c r="J385" s="31" t="s">
        <v>414</v>
      </c>
      <c r="K385" s="81" t="s">
        <v>1773</v>
      </c>
      <c r="L385" s="81" t="s">
        <v>1774</v>
      </c>
      <c r="M385" s="25" t="s">
        <v>111</v>
      </c>
      <c r="N385" s="106" t="s">
        <v>3738</v>
      </c>
      <c r="O385" s="53" t="s">
        <v>1490</v>
      </c>
      <c r="P385" s="21" t="s">
        <v>3244</v>
      </c>
      <c r="Q385" s="189" t="s">
        <v>4427</v>
      </c>
      <c r="R385" s="43" t="s">
        <v>1706</v>
      </c>
    </row>
    <row r="386" spans="1:19" ht="28.5" customHeight="1" x14ac:dyDescent="0.35">
      <c r="A386" s="31">
        <v>2002433</v>
      </c>
      <c r="B386" s="31" t="s">
        <v>4684</v>
      </c>
      <c r="C386" s="31">
        <v>42271708</v>
      </c>
      <c r="D386" s="31">
        <v>92166715</v>
      </c>
      <c r="E386" s="90" t="s">
        <v>1529</v>
      </c>
      <c r="F386" s="25" t="s">
        <v>2995</v>
      </c>
      <c r="G386" s="104" t="s">
        <v>3886</v>
      </c>
      <c r="H386" s="25" t="s">
        <v>1531</v>
      </c>
      <c r="I386" s="25">
        <v>408500000</v>
      </c>
      <c r="J386" s="25" t="s">
        <v>314</v>
      </c>
      <c r="K386" s="25" t="s">
        <v>1532</v>
      </c>
      <c r="L386" s="25" t="s">
        <v>1533</v>
      </c>
      <c r="M386" s="25" t="s">
        <v>111</v>
      </c>
      <c r="N386" s="264" t="s">
        <v>3981</v>
      </c>
      <c r="O386" s="53" t="s">
        <v>1491</v>
      </c>
      <c r="P386" s="21" t="s">
        <v>3244</v>
      </c>
      <c r="Q386" s="189" t="s">
        <v>4427</v>
      </c>
      <c r="R386" s="43" t="s">
        <v>1706</v>
      </c>
    </row>
    <row r="387" spans="1:19" ht="33" customHeight="1" x14ac:dyDescent="0.35">
      <c r="A387" s="31">
        <v>2002432</v>
      </c>
      <c r="B387" s="31" t="s">
        <v>4685</v>
      </c>
      <c r="C387" s="31">
        <v>42271913</v>
      </c>
      <c r="D387" s="31">
        <v>92142610</v>
      </c>
      <c r="E387" s="90" t="s">
        <v>1530</v>
      </c>
      <c r="F387" s="31" t="s">
        <v>60</v>
      </c>
      <c r="G387" s="46" t="s">
        <v>3895</v>
      </c>
      <c r="H387" s="31" t="s">
        <v>909</v>
      </c>
      <c r="I387" s="31">
        <v>175040</v>
      </c>
      <c r="J387" s="31" t="s">
        <v>414</v>
      </c>
      <c r="K387" s="81" t="s">
        <v>1773</v>
      </c>
      <c r="L387" s="81" t="s">
        <v>1774</v>
      </c>
      <c r="M387" s="25" t="s">
        <v>111</v>
      </c>
      <c r="N387" s="106" t="s">
        <v>3738</v>
      </c>
      <c r="O387" s="53" t="s">
        <v>1492</v>
      </c>
      <c r="P387" s="21" t="s">
        <v>3244</v>
      </c>
      <c r="Q387" s="189" t="s">
        <v>4427</v>
      </c>
      <c r="R387" s="43" t="s">
        <v>1706</v>
      </c>
    </row>
    <row r="388" spans="1:19" ht="22.5" customHeight="1" x14ac:dyDescent="0.35">
      <c r="A388" s="31">
        <v>2002432</v>
      </c>
      <c r="B388" s="31" t="s">
        <v>4685</v>
      </c>
      <c r="C388" s="31">
        <v>42271913</v>
      </c>
      <c r="D388" s="31">
        <v>92142610</v>
      </c>
      <c r="E388" s="90" t="s">
        <v>1530</v>
      </c>
      <c r="F388" s="25" t="s">
        <v>2995</v>
      </c>
      <c r="G388" s="104" t="s">
        <v>3886</v>
      </c>
      <c r="H388" s="25" t="s">
        <v>1531</v>
      </c>
      <c r="I388" s="25">
        <v>408400000</v>
      </c>
      <c r="J388" s="25" t="s">
        <v>314</v>
      </c>
      <c r="K388" s="25" t="s">
        <v>1532</v>
      </c>
      <c r="L388" s="25" t="s">
        <v>1533</v>
      </c>
      <c r="M388" s="25" t="s">
        <v>111</v>
      </c>
      <c r="N388" s="264" t="s">
        <v>3981</v>
      </c>
      <c r="O388" s="53" t="s">
        <v>1493</v>
      </c>
      <c r="P388" s="21" t="s">
        <v>3244</v>
      </c>
      <c r="Q388" s="189" t="s">
        <v>4427</v>
      </c>
      <c r="R388" s="43" t="s">
        <v>1706</v>
      </c>
    </row>
    <row r="389" spans="1:19" ht="26.15" customHeight="1" x14ac:dyDescent="0.35">
      <c r="A389" s="31">
        <v>2002492</v>
      </c>
      <c r="B389" s="31" t="s">
        <v>4686</v>
      </c>
      <c r="C389" s="31">
        <v>42312201</v>
      </c>
      <c r="D389" s="31">
        <v>92168396</v>
      </c>
      <c r="E389" s="90" t="s">
        <v>1534</v>
      </c>
      <c r="F389" s="31" t="s">
        <v>64</v>
      </c>
      <c r="G389" s="107" t="s">
        <v>3939</v>
      </c>
      <c r="H389" s="31" t="s">
        <v>326</v>
      </c>
      <c r="I389" s="31">
        <v>8886626771</v>
      </c>
      <c r="J389" s="31" t="s">
        <v>110</v>
      </c>
      <c r="K389" s="31" t="s">
        <v>1535</v>
      </c>
      <c r="L389" s="31" t="s">
        <v>1536</v>
      </c>
      <c r="M389" s="31" t="s">
        <v>111</v>
      </c>
      <c r="N389" s="48" t="s">
        <v>1781</v>
      </c>
      <c r="O389" s="71" t="s">
        <v>3143</v>
      </c>
      <c r="P389" s="21" t="s">
        <v>3248</v>
      </c>
      <c r="Q389" s="189" t="s">
        <v>4427</v>
      </c>
      <c r="R389" s="43" t="s">
        <v>1706</v>
      </c>
    </row>
    <row r="390" spans="1:19" ht="24" customHeight="1" x14ac:dyDescent="0.35">
      <c r="A390" s="31">
        <v>2002751</v>
      </c>
      <c r="B390" s="31" t="s">
        <v>4687</v>
      </c>
      <c r="C390" s="31">
        <v>42292904</v>
      </c>
      <c r="D390" s="31">
        <v>92209534</v>
      </c>
      <c r="E390" s="90" t="s">
        <v>1537</v>
      </c>
      <c r="F390" s="31" t="s">
        <v>64</v>
      </c>
      <c r="G390" s="107" t="s">
        <v>3939</v>
      </c>
      <c r="H390" s="31" t="s">
        <v>326</v>
      </c>
      <c r="I390" s="31" t="s">
        <v>1538</v>
      </c>
      <c r="J390" s="31" t="s">
        <v>110</v>
      </c>
      <c r="K390" s="31" t="s">
        <v>1539</v>
      </c>
      <c r="L390" s="31" t="s">
        <v>196</v>
      </c>
      <c r="M390" s="31" t="s">
        <v>111</v>
      </c>
      <c r="N390" s="48" t="s">
        <v>1781</v>
      </c>
      <c r="O390" s="71" t="s">
        <v>3144</v>
      </c>
      <c r="P390" s="21" t="s">
        <v>3248</v>
      </c>
      <c r="Q390" s="189" t="s">
        <v>4427</v>
      </c>
      <c r="R390" s="43" t="s">
        <v>1706</v>
      </c>
    </row>
    <row r="391" spans="1:19" ht="38.5" customHeight="1" x14ac:dyDescent="0.35">
      <c r="A391" s="31">
        <v>2002751</v>
      </c>
      <c r="B391" s="31" t="s">
        <v>4687</v>
      </c>
      <c r="C391" s="31">
        <v>42292904</v>
      </c>
      <c r="D391" s="31">
        <v>92209534</v>
      </c>
      <c r="E391" s="90" t="s">
        <v>1537</v>
      </c>
      <c r="F391" s="48" t="s">
        <v>65</v>
      </c>
      <c r="G391" s="108" t="s">
        <v>3921</v>
      </c>
      <c r="H391" s="48" t="s">
        <v>1271</v>
      </c>
      <c r="I391" s="25" t="s">
        <v>1540</v>
      </c>
      <c r="J391" s="31" t="s">
        <v>284</v>
      </c>
      <c r="K391" s="31" t="s">
        <v>1541</v>
      </c>
      <c r="L391" s="31" t="s">
        <v>4190</v>
      </c>
      <c r="M391" s="31" t="s">
        <v>111</v>
      </c>
      <c r="N391" s="25" t="s">
        <v>1991</v>
      </c>
      <c r="O391" s="53" t="s">
        <v>1494</v>
      </c>
      <c r="P391" s="24" t="s">
        <v>3248</v>
      </c>
      <c r="Q391" s="189" t="s">
        <v>4427</v>
      </c>
      <c r="R391" s="43" t="s">
        <v>1706</v>
      </c>
    </row>
    <row r="392" spans="1:19" ht="37.5" customHeight="1" x14ac:dyDescent="0.35">
      <c r="A392" s="31">
        <v>2002783</v>
      </c>
      <c r="B392" s="31" t="s">
        <v>4688</v>
      </c>
      <c r="C392" s="31">
        <v>42271903</v>
      </c>
      <c r="D392" s="31">
        <v>92166792</v>
      </c>
      <c r="E392" s="90" t="s">
        <v>1543</v>
      </c>
      <c r="F392" s="31" t="s">
        <v>64</v>
      </c>
      <c r="G392" s="107" t="s">
        <v>3939</v>
      </c>
      <c r="H392" s="31" t="s">
        <v>326</v>
      </c>
      <c r="I392" s="31">
        <v>18775</v>
      </c>
      <c r="J392" s="31" t="s">
        <v>348</v>
      </c>
      <c r="K392" s="31" t="s">
        <v>1330</v>
      </c>
      <c r="L392" s="31" t="s">
        <v>1542</v>
      </c>
      <c r="M392" s="31" t="s">
        <v>111</v>
      </c>
      <c r="N392" s="48" t="s">
        <v>1781</v>
      </c>
      <c r="O392" s="53" t="s">
        <v>1549</v>
      </c>
      <c r="P392" s="21" t="s">
        <v>3248</v>
      </c>
      <c r="Q392" s="189" t="s">
        <v>4427</v>
      </c>
      <c r="R392" s="43" t="s">
        <v>1706</v>
      </c>
    </row>
    <row r="393" spans="1:19" ht="39" customHeight="1" x14ac:dyDescent="0.35">
      <c r="A393" s="31">
        <v>2002536</v>
      </c>
      <c r="B393" s="31" t="s">
        <v>4689</v>
      </c>
      <c r="C393" s="26">
        <v>42312313</v>
      </c>
      <c r="D393" s="26">
        <v>92212050</v>
      </c>
      <c r="E393" s="97" t="s">
        <v>1544</v>
      </c>
      <c r="F393" s="25" t="s">
        <v>79</v>
      </c>
      <c r="G393" s="46" t="s">
        <v>3906</v>
      </c>
      <c r="H393" s="25" t="s">
        <v>1545</v>
      </c>
      <c r="I393" s="25">
        <v>2650</v>
      </c>
      <c r="J393" s="25" t="s">
        <v>314</v>
      </c>
      <c r="K393" s="25" t="s">
        <v>1546</v>
      </c>
      <c r="L393" s="61" t="s">
        <v>1547</v>
      </c>
      <c r="M393" s="25" t="s">
        <v>111</v>
      </c>
      <c r="N393" s="54" t="s">
        <v>2076</v>
      </c>
      <c r="O393" s="53" t="s">
        <v>1550</v>
      </c>
      <c r="P393" s="21" t="s">
        <v>3248</v>
      </c>
      <c r="Q393" s="189" t="s">
        <v>4427</v>
      </c>
      <c r="R393" s="43" t="s">
        <v>1706</v>
      </c>
    </row>
    <row r="394" spans="1:19" ht="34" customHeight="1" x14ac:dyDescent="0.35">
      <c r="A394" s="31">
        <v>2002536</v>
      </c>
      <c r="B394" s="31" t="s">
        <v>4689</v>
      </c>
      <c r="C394" s="26">
        <v>42312313</v>
      </c>
      <c r="D394" s="26">
        <v>92212050</v>
      </c>
      <c r="E394" s="97" t="s">
        <v>1544</v>
      </c>
      <c r="F394" s="21" t="s">
        <v>3636</v>
      </c>
      <c r="G394" s="43" t="s">
        <v>3918</v>
      </c>
      <c r="H394" s="25" t="s">
        <v>463</v>
      </c>
      <c r="I394" s="25">
        <v>79300</v>
      </c>
      <c r="J394" s="25" t="s">
        <v>110</v>
      </c>
      <c r="K394" s="25" t="s">
        <v>1548</v>
      </c>
      <c r="L394" s="25" t="s">
        <v>1346</v>
      </c>
      <c r="M394" s="25" t="s">
        <v>111</v>
      </c>
      <c r="N394" s="67" t="s">
        <v>3278</v>
      </c>
      <c r="O394" s="53" t="s">
        <v>1551</v>
      </c>
      <c r="P394" s="21" t="s">
        <v>3244</v>
      </c>
      <c r="Q394" s="189" t="s">
        <v>4427</v>
      </c>
      <c r="R394" s="43" t="s">
        <v>1706</v>
      </c>
    </row>
    <row r="395" spans="1:19" ht="0.75" customHeight="1" x14ac:dyDescent="0.35">
      <c r="A395" s="31">
        <v>2002690</v>
      </c>
      <c r="B395" s="31" t="s">
        <v>4690</v>
      </c>
      <c r="C395" s="31">
        <v>42271910</v>
      </c>
      <c r="D395" s="31">
        <v>92147684</v>
      </c>
      <c r="E395" s="90" t="s">
        <v>1587</v>
      </c>
      <c r="F395" s="31" t="s">
        <v>46</v>
      </c>
      <c r="G395" s="46" t="s">
        <v>3914</v>
      </c>
      <c r="H395" s="31" t="s">
        <v>1578</v>
      </c>
      <c r="I395" s="31" t="s">
        <v>1579</v>
      </c>
      <c r="J395" s="31" t="s">
        <v>1580</v>
      </c>
      <c r="K395" s="31" t="s">
        <v>1581</v>
      </c>
      <c r="L395" s="31" t="s">
        <v>1582</v>
      </c>
      <c r="M395" s="31" t="s">
        <v>111</v>
      </c>
      <c r="N395" s="31" t="s">
        <v>4016</v>
      </c>
      <c r="O395" s="53" t="s">
        <v>1552</v>
      </c>
      <c r="P395" s="159" t="s">
        <v>3244</v>
      </c>
      <c r="Q395" s="189" t="s">
        <v>4427</v>
      </c>
      <c r="R395" s="43" t="s">
        <v>1706</v>
      </c>
    </row>
    <row r="396" spans="1:19" ht="30.75" customHeight="1" x14ac:dyDescent="0.35">
      <c r="A396" s="82">
        <v>2002690</v>
      </c>
      <c r="B396" s="82" t="s">
        <v>4691</v>
      </c>
      <c r="C396" s="82">
        <v>42271910</v>
      </c>
      <c r="D396" s="82">
        <v>92147684</v>
      </c>
      <c r="E396" s="162" t="s">
        <v>1587</v>
      </c>
      <c r="F396" s="82" t="s">
        <v>60</v>
      </c>
      <c r="G396" s="226" t="s">
        <v>3895</v>
      </c>
      <c r="H396" s="82" t="s">
        <v>1583</v>
      </c>
      <c r="I396" s="82" t="s">
        <v>1584</v>
      </c>
      <c r="J396" s="82" t="s">
        <v>1585</v>
      </c>
      <c r="K396" s="82" t="s">
        <v>1586</v>
      </c>
      <c r="L396" s="82" t="s">
        <v>3272</v>
      </c>
      <c r="M396" s="54" t="s">
        <v>111</v>
      </c>
      <c r="N396" s="75" t="s">
        <v>3738</v>
      </c>
      <c r="O396" s="52" t="s">
        <v>1553</v>
      </c>
      <c r="P396" s="54" t="s">
        <v>3281</v>
      </c>
      <c r="Q396" s="189" t="s">
        <v>4427</v>
      </c>
      <c r="R396" s="43" t="s">
        <v>1706</v>
      </c>
      <c r="S396" s="54" t="s">
        <v>3282</v>
      </c>
    </row>
    <row r="397" spans="1:19" ht="26.5" customHeight="1" x14ac:dyDescent="0.35">
      <c r="A397" s="31">
        <v>2002874</v>
      </c>
      <c r="B397" s="31" t="s">
        <v>4692</v>
      </c>
      <c r="C397" s="31">
        <v>42221609</v>
      </c>
      <c r="D397" s="31">
        <v>92161516</v>
      </c>
      <c r="E397" s="90" t="s">
        <v>1588</v>
      </c>
      <c r="F397" s="57" t="s">
        <v>1591</v>
      </c>
      <c r="G397" s="57" t="s">
        <v>3920</v>
      </c>
      <c r="H397" s="57" t="s">
        <v>1592</v>
      </c>
      <c r="I397" s="57" t="s">
        <v>1593</v>
      </c>
      <c r="J397" s="57" t="s">
        <v>119</v>
      </c>
      <c r="K397" s="57" t="s">
        <v>1594</v>
      </c>
      <c r="L397" s="57" t="s">
        <v>1595</v>
      </c>
      <c r="M397" s="57" t="s">
        <v>111</v>
      </c>
      <c r="N397" s="163" t="s">
        <v>370</v>
      </c>
      <c r="O397" s="53" t="s">
        <v>1554</v>
      </c>
      <c r="P397" s="24" t="s">
        <v>3248</v>
      </c>
      <c r="Q397" s="189" t="s">
        <v>4427</v>
      </c>
      <c r="R397" s="43" t="s">
        <v>1706</v>
      </c>
    </row>
    <row r="398" spans="1:19" ht="23.5" customHeight="1" x14ac:dyDescent="0.35">
      <c r="A398" s="31">
        <v>2002920</v>
      </c>
      <c r="B398" s="31" t="s">
        <v>4693</v>
      </c>
      <c r="C398" s="31">
        <v>42181708</v>
      </c>
      <c r="D398" s="31">
        <v>92209426</v>
      </c>
      <c r="E398" s="90" t="s">
        <v>1589</v>
      </c>
      <c r="F398" s="48" t="s">
        <v>52</v>
      </c>
      <c r="G398" s="46" t="s">
        <v>3884</v>
      </c>
      <c r="H398" s="25" t="s">
        <v>191</v>
      </c>
      <c r="I398" s="25" t="s">
        <v>1596</v>
      </c>
      <c r="J398" s="25" t="s">
        <v>110</v>
      </c>
      <c r="K398" s="271" t="s">
        <v>3287</v>
      </c>
      <c r="L398" s="48" t="s">
        <v>3288</v>
      </c>
      <c r="M398" s="25" t="s">
        <v>111</v>
      </c>
      <c r="N398" s="21" t="s">
        <v>3361</v>
      </c>
      <c r="O398" s="53" t="s">
        <v>1555</v>
      </c>
      <c r="P398" s="21" t="s">
        <v>3244</v>
      </c>
      <c r="Q398" s="189" t="s">
        <v>4427</v>
      </c>
      <c r="R398" s="43" t="s">
        <v>1706</v>
      </c>
    </row>
    <row r="399" spans="1:19" ht="21" customHeight="1" x14ac:dyDescent="0.35">
      <c r="A399" s="31">
        <v>2003192</v>
      </c>
      <c r="B399" s="31" t="s">
        <v>4694</v>
      </c>
      <c r="C399" s="164">
        <v>42142618</v>
      </c>
      <c r="D399" s="164">
        <v>92155080</v>
      </c>
      <c r="E399" s="90" t="s">
        <v>1590</v>
      </c>
      <c r="F399" s="31" t="s">
        <v>46</v>
      </c>
      <c r="G399" s="46" t="s">
        <v>3914</v>
      </c>
      <c r="H399" s="31" t="s">
        <v>1578</v>
      </c>
      <c r="I399" s="31" t="s">
        <v>1597</v>
      </c>
      <c r="J399" s="31" t="s">
        <v>110</v>
      </c>
      <c r="K399" s="31" t="s">
        <v>1598</v>
      </c>
      <c r="L399" s="31" t="s">
        <v>1599</v>
      </c>
      <c r="M399" s="31" t="s">
        <v>111</v>
      </c>
      <c r="N399" s="31" t="s">
        <v>4016</v>
      </c>
      <c r="O399" s="53" t="s">
        <v>1556</v>
      </c>
      <c r="P399" s="21" t="s">
        <v>3244</v>
      </c>
      <c r="Q399" s="189" t="s">
        <v>4427</v>
      </c>
      <c r="R399" s="43" t="s">
        <v>1706</v>
      </c>
    </row>
    <row r="400" spans="1:19" ht="21" customHeight="1" x14ac:dyDescent="0.35">
      <c r="A400" s="31">
        <v>2003198</v>
      </c>
      <c r="B400" s="31" t="s">
        <v>4695</v>
      </c>
      <c r="C400" s="31">
        <v>42144409</v>
      </c>
      <c r="D400" s="31">
        <v>92167022</v>
      </c>
      <c r="E400" s="90" t="s">
        <v>1605</v>
      </c>
      <c r="F400" s="31" t="s">
        <v>64</v>
      </c>
      <c r="G400" s="107" t="s">
        <v>3939</v>
      </c>
      <c r="H400" s="31" t="s">
        <v>326</v>
      </c>
      <c r="I400" s="31" t="s">
        <v>1600</v>
      </c>
      <c r="J400" s="31" t="s">
        <v>293</v>
      </c>
      <c r="K400" s="31" t="s">
        <v>328</v>
      </c>
      <c r="L400" s="31" t="s">
        <v>382</v>
      </c>
      <c r="M400" s="31" t="s">
        <v>111</v>
      </c>
      <c r="N400" s="48" t="s">
        <v>1781</v>
      </c>
      <c r="O400" s="53" t="s">
        <v>1557</v>
      </c>
      <c r="P400" s="24" t="s">
        <v>3248</v>
      </c>
      <c r="Q400" s="189" t="s">
        <v>4427</v>
      </c>
      <c r="R400" s="43" t="s">
        <v>1706</v>
      </c>
    </row>
    <row r="401" spans="1:19" ht="24.75" customHeight="1" x14ac:dyDescent="0.35">
      <c r="A401" s="31">
        <v>2003198</v>
      </c>
      <c r="B401" s="31" t="s">
        <v>4695</v>
      </c>
      <c r="C401" s="31">
        <v>42144409</v>
      </c>
      <c r="D401" s="31">
        <v>92167022</v>
      </c>
      <c r="E401" s="90" t="s">
        <v>1605</v>
      </c>
      <c r="F401" s="48" t="s">
        <v>49</v>
      </c>
      <c r="G401" s="46" t="s">
        <v>3897</v>
      </c>
      <c r="H401" s="25" t="s">
        <v>1601</v>
      </c>
      <c r="I401" s="25" t="s">
        <v>1602</v>
      </c>
      <c r="J401" s="25" t="s">
        <v>986</v>
      </c>
      <c r="K401" s="57" t="s">
        <v>3731</v>
      </c>
      <c r="L401" s="24" t="s">
        <v>3730</v>
      </c>
      <c r="M401" s="25" t="s">
        <v>111</v>
      </c>
      <c r="N401" s="102" t="s">
        <v>4401</v>
      </c>
      <c r="O401" s="53" t="s">
        <v>1558</v>
      </c>
      <c r="P401" s="21" t="s">
        <v>3244</v>
      </c>
      <c r="Q401" s="189" t="s">
        <v>4427</v>
      </c>
      <c r="R401" s="43" t="s">
        <v>1706</v>
      </c>
    </row>
    <row r="402" spans="1:19" ht="24" customHeight="1" x14ac:dyDescent="0.35">
      <c r="A402" s="31">
        <v>2003198</v>
      </c>
      <c r="B402" s="31" t="s">
        <v>4695</v>
      </c>
      <c r="C402" s="31">
        <v>42144409</v>
      </c>
      <c r="D402" s="31">
        <v>92167022</v>
      </c>
      <c r="E402" s="90" t="s">
        <v>1605</v>
      </c>
      <c r="F402" s="48" t="s">
        <v>52</v>
      </c>
      <c r="G402" s="46" t="s">
        <v>3884</v>
      </c>
      <c r="H402" s="25" t="s">
        <v>191</v>
      </c>
      <c r="I402" s="25" t="s">
        <v>1603</v>
      </c>
      <c r="J402" s="25" t="s">
        <v>110</v>
      </c>
      <c r="K402" s="25" t="s">
        <v>1604</v>
      </c>
      <c r="L402" s="25" t="s">
        <v>1317</v>
      </c>
      <c r="M402" s="25" t="s">
        <v>111</v>
      </c>
      <c r="N402" s="21" t="s">
        <v>3361</v>
      </c>
      <c r="O402" s="53" t="s">
        <v>1559</v>
      </c>
      <c r="P402" s="21" t="s">
        <v>3244</v>
      </c>
      <c r="Q402" s="189" t="s">
        <v>4427</v>
      </c>
      <c r="R402" s="43" t="s">
        <v>1706</v>
      </c>
    </row>
    <row r="403" spans="1:19" ht="23.25" customHeight="1" x14ac:dyDescent="0.35">
      <c r="A403" s="77">
        <v>2000410</v>
      </c>
      <c r="B403" s="77" t="s">
        <v>4696</v>
      </c>
      <c r="C403" s="26">
        <v>42221504</v>
      </c>
      <c r="D403" s="26">
        <v>92153890</v>
      </c>
      <c r="E403" s="93" t="s">
        <v>1619</v>
      </c>
      <c r="F403" s="83" t="s">
        <v>780</v>
      </c>
      <c r="G403" s="83" t="s">
        <v>3908</v>
      </c>
      <c r="H403" s="83" t="s">
        <v>1606</v>
      </c>
      <c r="I403" s="83">
        <v>1022</v>
      </c>
      <c r="J403" s="83" t="s">
        <v>381</v>
      </c>
      <c r="K403" s="83" t="s">
        <v>1607</v>
      </c>
      <c r="L403" s="83" t="s">
        <v>139</v>
      </c>
      <c r="M403" s="83" t="s">
        <v>111</v>
      </c>
      <c r="N403" s="55" t="s">
        <v>3254</v>
      </c>
      <c r="O403" s="56" t="s">
        <v>1560</v>
      </c>
      <c r="P403" s="35" t="s">
        <v>3281</v>
      </c>
      <c r="Q403" s="189" t="s">
        <v>4427</v>
      </c>
      <c r="R403" s="43" t="s">
        <v>1706</v>
      </c>
      <c r="S403" s="110" t="s">
        <v>4021</v>
      </c>
    </row>
    <row r="404" spans="1:19" ht="20.25" customHeight="1" x14ac:dyDescent="0.35">
      <c r="A404" s="26">
        <v>2000410</v>
      </c>
      <c r="B404" s="26" t="s">
        <v>4696</v>
      </c>
      <c r="C404" s="26">
        <v>42221504</v>
      </c>
      <c r="D404" s="26">
        <v>92153890</v>
      </c>
      <c r="E404" s="97" t="s">
        <v>1619</v>
      </c>
      <c r="F404" s="48" t="s">
        <v>412</v>
      </c>
      <c r="G404" s="46" t="s">
        <v>3923</v>
      </c>
      <c r="H404" s="57" t="s">
        <v>45</v>
      </c>
      <c r="I404" s="57" t="s">
        <v>1608</v>
      </c>
      <c r="J404" s="57" t="s">
        <v>284</v>
      </c>
      <c r="K404" s="57" t="s">
        <v>1609</v>
      </c>
      <c r="L404" s="57" t="s">
        <v>1610</v>
      </c>
      <c r="M404" s="57" t="s">
        <v>111</v>
      </c>
      <c r="N404" s="25" t="s">
        <v>2020</v>
      </c>
      <c r="O404" s="53" t="s">
        <v>1561</v>
      </c>
      <c r="P404" s="24" t="s">
        <v>3244</v>
      </c>
      <c r="Q404" s="189" t="s">
        <v>4427</v>
      </c>
      <c r="R404" s="43" t="s">
        <v>1706</v>
      </c>
      <c r="S404" s="44"/>
    </row>
    <row r="405" spans="1:19" ht="21.75" customHeight="1" x14ac:dyDescent="0.35">
      <c r="A405" s="26">
        <v>2000078</v>
      </c>
      <c r="B405" s="26" t="s">
        <v>4697</v>
      </c>
      <c r="C405" s="26">
        <v>42221602</v>
      </c>
      <c r="D405" s="26">
        <v>92167708</v>
      </c>
      <c r="E405" s="97" t="s">
        <v>1611</v>
      </c>
      <c r="F405" s="31" t="s">
        <v>46</v>
      </c>
      <c r="G405" s="46" t="s">
        <v>3914</v>
      </c>
      <c r="H405" s="31" t="s">
        <v>1615</v>
      </c>
      <c r="I405" s="31" t="s">
        <v>1616</v>
      </c>
      <c r="J405" s="31" t="s">
        <v>110</v>
      </c>
      <c r="K405" s="31" t="s">
        <v>1617</v>
      </c>
      <c r="L405" s="31" t="s">
        <v>1618</v>
      </c>
      <c r="M405" s="31" t="s">
        <v>111</v>
      </c>
      <c r="N405" s="31" t="s">
        <v>4016</v>
      </c>
      <c r="O405" s="53" t="s">
        <v>1562</v>
      </c>
      <c r="P405" s="21" t="s">
        <v>3244</v>
      </c>
      <c r="Q405" s="189" t="s">
        <v>4427</v>
      </c>
      <c r="R405" s="43" t="s">
        <v>1706</v>
      </c>
      <c r="S405" s="44"/>
    </row>
    <row r="406" spans="1:19" ht="22.5" customHeight="1" x14ac:dyDescent="0.35">
      <c r="A406" s="26">
        <v>2002200</v>
      </c>
      <c r="B406" s="26" t="s">
        <v>4698</v>
      </c>
      <c r="C406" s="26">
        <v>42293505</v>
      </c>
      <c r="D406" s="26">
        <v>92212172</v>
      </c>
      <c r="E406" s="97" t="s">
        <v>1612</v>
      </c>
      <c r="F406" s="25" t="s">
        <v>54</v>
      </c>
      <c r="G406" s="46" t="s">
        <v>3883</v>
      </c>
      <c r="H406" s="25" t="s">
        <v>1620</v>
      </c>
      <c r="I406" s="25" t="s">
        <v>1621</v>
      </c>
      <c r="J406" s="25" t="s">
        <v>110</v>
      </c>
      <c r="K406" s="25" t="s">
        <v>1622</v>
      </c>
      <c r="L406" s="25" t="s">
        <v>1623</v>
      </c>
      <c r="M406" s="57" t="s">
        <v>111</v>
      </c>
      <c r="N406" s="21" t="s">
        <v>1236</v>
      </c>
      <c r="O406" s="53" t="s">
        <v>1563</v>
      </c>
      <c r="P406" s="24" t="s">
        <v>3248</v>
      </c>
      <c r="Q406" s="189" t="s">
        <v>4427</v>
      </c>
      <c r="R406" s="43" t="s">
        <v>1706</v>
      </c>
      <c r="S406" s="44"/>
    </row>
    <row r="407" spans="1:19" ht="25.5" customHeight="1" x14ac:dyDescent="0.35">
      <c r="A407" s="26">
        <v>2004181</v>
      </c>
      <c r="B407" s="26" t="s">
        <v>4699</v>
      </c>
      <c r="C407" s="26">
        <v>42272505</v>
      </c>
      <c r="D407" s="26">
        <v>92155071</v>
      </c>
      <c r="E407" s="97" t="s">
        <v>1613</v>
      </c>
      <c r="F407" s="31" t="s">
        <v>46</v>
      </c>
      <c r="G407" s="46" t="s">
        <v>3914</v>
      </c>
      <c r="H407" s="31" t="s">
        <v>1624</v>
      </c>
      <c r="I407" s="31" t="s">
        <v>1625</v>
      </c>
      <c r="J407" s="31" t="s">
        <v>110</v>
      </c>
      <c r="K407" s="31" t="s">
        <v>1626</v>
      </c>
      <c r="L407" s="75" t="s">
        <v>1627</v>
      </c>
      <c r="M407" s="31" t="s">
        <v>111</v>
      </c>
      <c r="N407" s="31" t="s">
        <v>4016</v>
      </c>
      <c r="O407" s="53" t="s">
        <v>1564</v>
      </c>
      <c r="P407" s="21" t="s">
        <v>3244</v>
      </c>
      <c r="Q407" s="189" t="s">
        <v>4427</v>
      </c>
      <c r="R407" s="43" t="s">
        <v>1706</v>
      </c>
      <c r="S407" s="44"/>
    </row>
    <row r="408" spans="1:19" ht="20.25" customHeight="1" x14ac:dyDescent="0.35">
      <c r="A408" s="26">
        <v>2000086</v>
      </c>
      <c r="B408" s="26" t="s">
        <v>4700</v>
      </c>
      <c r="C408" s="26">
        <v>42281808</v>
      </c>
      <c r="D408" s="26">
        <v>92001652</v>
      </c>
      <c r="E408" s="97" t="s">
        <v>1614</v>
      </c>
      <c r="F408" s="57" t="s">
        <v>295</v>
      </c>
      <c r="G408" s="46" t="s">
        <v>3905</v>
      </c>
      <c r="H408" s="57" t="s">
        <v>837</v>
      </c>
      <c r="I408" s="165" t="s">
        <v>1628</v>
      </c>
      <c r="J408" s="165" t="s">
        <v>119</v>
      </c>
      <c r="K408" s="165" t="s">
        <v>1629</v>
      </c>
      <c r="L408" s="21" t="s">
        <v>1114</v>
      </c>
      <c r="M408" s="57" t="s">
        <v>111</v>
      </c>
      <c r="N408" s="53" t="s">
        <v>3307</v>
      </c>
      <c r="O408" s="53" t="s">
        <v>1565</v>
      </c>
      <c r="P408" s="24" t="s">
        <v>3248</v>
      </c>
      <c r="Q408" s="189" t="s">
        <v>4427</v>
      </c>
      <c r="R408" s="43" t="s">
        <v>1706</v>
      </c>
      <c r="S408" s="44"/>
    </row>
    <row r="409" spans="1:19" ht="39" x14ac:dyDescent="0.35">
      <c r="A409" s="26">
        <v>2000086</v>
      </c>
      <c r="B409" s="26" t="s">
        <v>4700</v>
      </c>
      <c r="C409" s="26">
        <v>42281808</v>
      </c>
      <c r="D409" s="26">
        <v>92001652</v>
      </c>
      <c r="E409" s="97" t="s">
        <v>1614</v>
      </c>
      <c r="F409" s="25" t="s">
        <v>3211</v>
      </c>
      <c r="G409" s="104" t="s">
        <v>3925</v>
      </c>
      <c r="H409" s="25" t="s">
        <v>3211</v>
      </c>
      <c r="I409" s="57" t="s">
        <v>1630</v>
      </c>
      <c r="J409" s="57" t="s">
        <v>348</v>
      </c>
      <c r="K409" s="57" t="s">
        <v>1497</v>
      </c>
      <c r="L409" s="57" t="s">
        <v>1497</v>
      </c>
      <c r="M409" s="25" t="s">
        <v>111</v>
      </c>
      <c r="N409" s="25" t="s">
        <v>2030</v>
      </c>
      <c r="O409" s="53" t="s">
        <v>1566</v>
      </c>
      <c r="P409" s="24" t="s">
        <v>3244</v>
      </c>
      <c r="Q409" s="189" t="s">
        <v>4427</v>
      </c>
      <c r="R409" s="43" t="s">
        <v>1706</v>
      </c>
      <c r="S409" s="44"/>
    </row>
    <row r="410" spans="1:19" ht="33" customHeight="1" x14ac:dyDescent="0.35">
      <c r="A410" s="77">
        <v>2001781</v>
      </c>
      <c r="B410" s="77" t="s">
        <v>4701</v>
      </c>
      <c r="C410" s="31">
        <v>42142702</v>
      </c>
      <c r="D410" s="31">
        <v>92154142</v>
      </c>
      <c r="E410" s="93" t="s">
        <v>1631</v>
      </c>
      <c r="F410" s="55" t="s">
        <v>662</v>
      </c>
      <c r="G410" s="83" t="s">
        <v>3942</v>
      </c>
      <c r="H410" s="83" t="s">
        <v>191</v>
      </c>
      <c r="I410" s="83" t="s">
        <v>1632</v>
      </c>
      <c r="J410" s="83" t="s">
        <v>119</v>
      </c>
      <c r="K410" s="83" t="s">
        <v>1633</v>
      </c>
      <c r="L410" s="83" t="s">
        <v>1634</v>
      </c>
      <c r="M410" s="83" t="s">
        <v>111</v>
      </c>
      <c r="N410" s="55" t="s">
        <v>2090</v>
      </c>
      <c r="O410" s="55" t="s">
        <v>1567</v>
      </c>
      <c r="P410" s="35" t="s">
        <v>3281</v>
      </c>
      <c r="Q410" s="189" t="s">
        <v>4427</v>
      </c>
      <c r="R410" s="43" t="s">
        <v>1706</v>
      </c>
      <c r="S410" s="110" t="s">
        <v>4018</v>
      </c>
    </row>
    <row r="411" spans="1:19" ht="39" x14ac:dyDescent="0.35">
      <c r="A411" s="77">
        <v>2002582</v>
      </c>
      <c r="B411" s="77" t="s">
        <v>4702</v>
      </c>
      <c r="C411" s="84">
        <v>42181503</v>
      </c>
      <c r="D411" s="84">
        <v>92209420</v>
      </c>
      <c r="E411" s="93" t="s">
        <v>1635</v>
      </c>
      <c r="F411" s="83" t="s">
        <v>1637</v>
      </c>
      <c r="G411" s="83" t="s">
        <v>3924</v>
      </c>
      <c r="H411" s="77" t="s">
        <v>1638</v>
      </c>
      <c r="I411" s="55" t="s">
        <v>1639</v>
      </c>
      <c r="J411" s="77" t="s">
        <v>1640</v>
      </c>
      <c r="K411" s="77" t="s">
        <v>1641</v>
      </c>
      <c r="L411" s="77" t="s">
        <v>1642</v>
      </c>
      <c r="M411" s="84" t="s">
        <v>1643</v>
      </c>
      <c r="N411" s="56" t="s">
        <v>3264</v>
      </c>
      <c r="O411" s="56" t="s">
        <v>1568</v>
      </c>
      <c r="P411" s="35" t="s">
        <v>3281</v>
      </c>
      <c r="Q411" s="189" t="s">
        <v>4427</v>
      </c>
      <c r="R411" s="43" t="s">
        <v>1706</v>
      </c>
      <c r="S411" s="110" t="s">
        <v>3283</v>
      </c>
    </row>
    <row r="412" spans="1:19" ht="19.5" customHeight="1" x14ac:dyDescent="0.35">
      <c r="A412" s="31">
        <v>2002558</v>
      </c>
      <c r="B412" s="31" t="s">
        <v>4703</v>
      </c>
      <c r="C412" s="31">
        <v>42291614</v>
      </c>
      <c r="D412" s="31">
        <v>92158918</v>
      </c>
      <c r="E412" s="90" t="s">
        <v>1636</v>
      </c>
      <c r="F412" s="31" t="s">
        <v>64</v>
      </c>
      <c r="G412" s="107" t="s">
        <v>3939</v>
      </c>
      <c r="H412" s="31" t="s">
        <v>326</v>
      </c>
      <c r="I412" s="31">
        <v>150462</v>
      </c>
      <c r="J412" s="31" t="s">
        <v>110</v>
      </c>
      <c r="K412" s="31" t="s">
        <v>1644</v>
      </c>
      <c r="L412" s="31" t="s">
        <v>196</v>
      </c>
      <c r="M412" s="31" t="s">
        <v>111</v>
      </c>
      <c r="N412" s="48" t="s">
        <v>1781</v>
      </c>
      <c r="O412" s="53" t="s">
        <v>1569</v>
      </c>
      <c r="P412" s="21" t="s">
        <v>3248</v>
      </c>
      <c r="Q412" s="189" t="s">
        <v>4427</v>
      </c>
      <c r="R412" s="43" t="s">
        <v>1706</v>
      </c>
    </row>
    <row r="413" spans="1:19" ht="24.75" customHeight="1" x14ac:dyDescent="0.35">
      <c r="A413" s="31">
        <v>2002558</v>
      </c>
      <c r="B413" s="31" t="s">
        <v>4703</v>
      </c>
      <c r="C413" s="31">
        <v>42291614</v>
      </c>
      <c r="D413" s="31">
        <v>92158918</v>
      </c>
      <c r="E413" s="90" t="s">
        <v>1636</v>
      </c>
      <c r="F413" s="25" t="s">
        <v>54</v>
      </c>
      <c r="G413" s="46" t="s">
        <v>3883</v>
      </c>
      <c r="H413" s="25" t="s">
        <v>1645</v>
      </c>
      <c r="I413" s="25">
        <v>525980</v>
      </c>
      <c r="J413" s="25" t="s">
        <v>110</v>
      </c>
      <c r="K413" s="25" t="s">
        <v>1646</v>
      </c>
      <c r="L413" s="25" t="s">
        <v>1647</v>
      </c>
      <c r="M413" s="57" t="s">
        <v>111</v>
      </c>
      <c r="N413" s="21" t="s">
        <v>1236</v>
      </c>
      <c r="O413" s="53" t="s">
        <v>1570</v>
      </c>
      <c r="P413" s="21" t="s">
        <v>3248</v>
      </c>
      <c r="Q413" s="189" t="s">
        <v>4427</v>
      </c>
      <c r="R413" s="43" t="s">
        <v>1706</v>
      </c>
    </row>
    <row r="414" spans="1:19" ht="25.5" customHeight="1" x14ac:dyDescent="0.35">
      <c r="A414" s="31">
        <v>2003020</v>
      </c>
      <c r="B414" s="31" t="s">
        <v>4704</v>
      </c>
      <c r="C414" s="31">
        <v>53131617</v>
      </c>
      <c r="D414" s="31">
        <v>92209572</v>
      </c>
      <c r="E414" s="90" t="s">
        <v>1648</v>
      </c>
      <c r="F414" s="25" t="s">
        <v>71</v>
      </c>
      <c r="G414" s="46" t="s">
        <v>3892</v>
      </c>
      <c r="H414" s="25" t="s">
        <v>71</v>
      </c>
      <c r="I414" s="25">
        <v>9204</v>
      </c>
      <c r="J414" s="25" t="s">
        <v>110</v>
      </c>
      <c r="K414" s="25" t="s">
        <v>1497</v>
      </c>
      <c r="L414" s="25" t="s">
        <v>1497</v>
      </c>
      <c r="M414" s="25" t="s">
        <v>111</v>
      </c>
      <c r="N414" s="48" t="s">
        <v>3736</v>
      </c>
      <c r="O414" s="53" t="s">
        <v>1571</v>
      </c>
      <c r="P414" s="21" t="s">
        <v>3248</v>
      </c>
      <c r="Q414" s="189" t="s">
        <v>4427</v>
      </c>
      <c r="R414" s="43" t="s">
        <v>1706</v>
      </c>
    </row>
    <row r="415" spans="1:19" ht="53.15" customHeight="1" x14ac:dyDescent="0.35">
      <c r="A415" s="31">
        <v>2003020</v>
      </c>
      <c r="B415" s="31" t="s">
        <v>4704</v>
      </c>
      <c r="C415" s="31">
        <v>53131617</v>
      </c>
      <c r="D415" s="31">
        <v>92209572</v>
      </c>
      <c r="E415" s="90" t="s">
        <v>1648</v>
      </c>
      <c r="F415" s="25" t="s">
        <v>60</v>
      </c>
      <c r="G415" s="46" t="s">
        <v>3895</v>
      </c>
      <c r="H415" s="25" t="s">
        <v>71</v>
      </c>
      <c r="I415" s="31">
        <v>9204</v>
      </c>
      <c r="J415" s="31" t="s">
        <v>110</v>
      </c>
      <c r="K415" s="25" t="s">
        <v>1497</v>
      </c>
      <c r="L415" s="25" t="s">
        <v>1497</v>
      </c>
      <c r="M415" s="25" t="s">
        <v>111</v>
      </c>
      <c r="N415" s="106" t="s">
        <v>3738</v>
      </c>
      <c r="O415" s="53" t="s">
        <v>1572</v>
      </c>
      <c r="P415" s="21" t="s">
        <v>3244</v>
      </c>
      <c r="Q415" s="189" t="s">
        <v>4427</v>
      </c>
      <c r="R415" s="43" t="s">
        <v>1706</v>
      </c>
    </row>
    <row r="416" spans="1:19" ht="18.75" customHeight="1" x14ac:dyDescent="0.35">
      <c r="A416" s="31">
        <v>2003375</v>
      </c>
      <c r="B416" s="31" t="s">
        <v>4705</v>
      </c>
      <c r="C416" s="31">
        <v>42312009</v>
      </c>
      <c r="D416" s="31">
        <v>92209416</v>
      </c>
      <c r="E416" s="90" t="s">
        <v>1649</v>
      </c>
      <c r="F416" s="25" t="s">
        <v>64</v>
      </c>
      <c r="G416" s="107" t="s">
        <v>3939</v>
      </c>
      <c r="H416" s="25" t="s">
        <v>326</v>
      </c>
      <c r="I416" s="25">
        <v>8886803712</v>
      </c>
      <c r="J416" s="25" t="s">
        <v>110</v>
      </c>
      <c r="K416" s="31" t="s">
        <v>1651</v>
      </c>
      <c r="L416" s="31" t="s">
        <v>196</v>
      </c>
      <c r="M416" s="31" t="s">
        <v>111</v>
      </c>
      <c r="N416" s="48" t="s">
        <v>1781</v>
      </c>
      <c r="O416" s="53" t="s">
        <v>1573</v>
      </c>
      <c r="P416" s="21" t="s">
        <v>3248</v>
      </c>
      <c r="Q416" s="189" t="s">
        <v>4427</v>
      </c>
      <c r="R416" s="43" t="s">
        <v>1706</v>
      </c>
    </row>
    <row r="417" spans="1:19" ht="23.25" customHeight="1" x14ac:dyDescent="0.35">
      <c r="A417" s="31">
        <v>2003375</v>
      </c>
      <c r="B417" s="31" t="s">
        <v>4705</v>
      </c>
      <c r="C417" s="31">
        <v>42312009</v>
      </c>
      <c r="D417" s="31">
        <v>92209416</v>
      </c>
      <c r="E417" s="90" t="s">
        <v>1649</v>
      </c>
      <c r="F417" s="25" t="s">
        <v>54</v>
      </c>
      <c r="G417" s="46" t="s">
        <v>3883</v>
      </c>
      <c r="H417" s="25" t="s">
        <v>1652</v>
      </c>
      <c r="I417" s="25">
        <v>528135</v>
      </c>
      <c r="J417" s="25" t="s">
        <v>110</v>
      </c>
      <c r="K417" s="25" t="s">
        <v>1653</v>
      </c>
      <c r="L417" s="25" t="s">
        <v>1647</v>
      </c>
      <c r="M417" s="57" t="s">
        <v>111</v>
      </c>
      <c r="N417" s="21" t="s">
        <v>1236</v>
      </c>
      <c r="O417" s="53" t="s">
        <v>1574</v>
      </c>
      <c r="P417" s="21" t="s">
        <v>3248</v>
      </c>
      <c r="Q417" s="189" t="s">
        <v>4427</v>
      </c>
      <c r="R417" s="43" t="s">
        <v>1706</v>
      </c>
    </row>
    <row r="418" spans="1:19" ht="32.25" customHeight="1" x14ac:dyDescent="0.35">
      <c r="A418" s="31">
        <v>2003373</v>
      </c>
      <c r="B418" s="31" t="s">
        <v>4706</v>
      </c>
      <c r="C418" s="31">
        <v>42152601</v>
      </c>
      <c r="D418" s="31">
        <v>92209415</v>
      </c>
      <c r="E418" s="90" t="s">
        <v>1650</v>
      </c>
      <c r="F418" s="31" t="s">
        <v>295</v>
      </c>
      <c r="G418" s="46" t="s">
        <v>3905</v>
      </c>
      <c r="H418" s="57" t="s">
        <v>837</v>
      </c>
      <c r="I418" s="165" t="s">
        <v>1654</v>
      </c>
      <c r="J418" s="165" t="s">
        <v>119</v>
      </c>
      <c r="K418" s="165" t="s">
        <v>1629</v>
      </c>
      <c r="L418" s="21" t="s">
        <v>1114</v>
      </c>
      <c r="M418" s="57" t="s">
        <v>111</v>
      </c>
      <c r="N418" s="53" t="s">
        <v>3307</v>
      </c>
      <c r="O418" s="53" t="s">
        <v>1575</v>
      </c>
      <c r="P418" s="21" t="s">
        <v>3248</v>
      </c>
      <c r="Q418" s="189" t="s">
        <v>4427</v>
      </c>
      <c r="R418" s="43" t="s">
        <v>1706</v>
      </c>
    </row>
    <row r="419" spans="1:19" ht="39" x14ac:dyDescent="0.35">
      <c r="A419" s="31">
        <v>2003373</v>
      </c>
      <c r="B419" s="31" t="s">
        <v>4706</v>
      </c>
      <c r="C419" s="31">
        <v>42152601</v>
      </c>
      <c r="D419" s="31">
        <v>92209415</v>
      </c>
      <c r="E419" s="90" t="s">
        <v>1650</v>
      </c>
      <c r="F419" s="25" t="s">
        <v>3211</v>
      </c>
      <c r="G419" s="104" t="s">
        <v>3925</v>
      </c>
      <c r="H419" s="25" t="s">
        <v>3211</v>
      </c>
      <c r="I419" s="57" t="s">
        <v>1655</v>
      </c>
      <c r="J419" s="57" t="s">
        <v>348</v>
      </c>
      <c r="K419" s="57" t="s">
        <v>1497</v>
      </c>
      <c r="L419" s="57" t="s">
        <v>1497</v>
      </c>
      <c r="M419" s="25" t="s">
        <v>111</v>
      </c>
      <c r="N419" s="25" t="s">
        <v>2030</v>
      </c>
      <c r="O419" s="53" t="s">
        <v>1576</v>
      </c>
      <c r="P419" s="21" t="s">
        <v>3244</v>
      </c>
      <c r="Q419" s="189" t="s">
        <v>4427</v>
      </c>
      <c r="R419" s="43" t="s">
        <v>1706</v>
      </c>
    </row>
    <row r="420" spans="1:19" ht="24.75" customHeight="1" x14ac:dyDescent="0.35">
      <c r="A420" s="31">
        <v>2000136</v>
      </c>
      <c r="B420" s="26" t="s">
        <v>4707</v>
      </c>
      <c r="C420" s="31">
        <v>42241803</v>
      </c>
      <c r="D420" s="31">
        <v>92166527</v>
      </c>
      <c r="E420" s="97" t="s">
        <v>1666</v>
      </c>
      <c r="F420" s="48" t="s">
        <v>2033</v>
      </c>
      <c r="G420" s="46" t="s">
        <v>3911</v>
      </c>
      <c r="H420" s="30" t="s">
        <v>690</v>
      </c>
      <c r="I420" s="30" t="s">
        <v>1665</v>
      </c>
      <c r="J420" s="30" t="s">
        <v>903</v>
      </c>
      <c r="K420" s="48" t="s">
        <v>3261</v>
      </c>
      <c r="L420" s="48" t="s">
        <v>3261</v>
      </c>
      <c r="M420" s="57" t="s">
        <v>111</v>
      </c>
      <c r="N420" s="48" t="s">
        <v>2035</v>
      </c>
      <c r="O420" s="53" t="s">
        <v>1577</v>
      </c>
      <c r="P420" s="24" t="s">
        <v>3248</v>
      </c>
      <c r="Q420" s="189" t="s">
        <v>4427</v>
      </c>
      <c r="R420" s="43" t="s">
        <v>1706</v>
      </c>
    </row>
    <row r="421" spans="1:19" ht="27.75" customHeight="1" x14ac:dyDescent="0.35">
      <c r="A421" s="31">
        <v>2000144</v>
      </c>
      <c r="B421" s="26" t="s">
        <v>4708</v>
      </c>
      <c r="C421" s="31">
        <v>42312502</v>
      </c>
      <c r="D421" s="31">
        <v>92166398</v>
      </c>
      <c r="E421" s="97" t="s">
        <v>1667</v>
      </c>
      <c r="F421" s="48" t="s">
        <v>2033</v>
      </c>
      <c r="G421" s="46" t="s">
        <v>3911</v>
      </c>
      <c r="H421" s="30" t="s">
        <v>690</v>
      </c>
      <c r="I421" s="30" t="s">
        <v>1668</v>
      </c>
      <c r="J421" s="30" t="s">
        <v>903</v>
      </c>
      <c r="K421" s="48" t="s">
        <v>3261</v>
      </c>
      <c r="L421" s="48" t="s">
        <v>3261</v>
      </c>
      <c r="M421" s="57" t="s">
        <v>111</v>
      </c>
      <c r="N421" s="48" t="s">
        <v>2035</v>
      </c>
      <c r="O421" s="53" t="s">
        <v>1656</v>
      </c>
      <c r="P421" s="24" t="s">
        <v>3248</v>
      </c>
      <c r="Q421" s="189" t="s">
        <v>4427</v>
      </c>
      <c r="R421" s="43" t="s">
        <v>1706</v>
      </c>
    </row>
    <row r="422" spans="1:19" ht="24" customHeight="1" x14ac:dyDescent="0.35">
      <c r="A422" s="31">
        <v>2000148</v>
      </c>
      <c r="B422" s="31" t="s">
        <v>4709</v>
      </c>
      <c r="C422" s="31">
        <v>46181505</v>
      </c>
      <c r="D422" s="31">
        <v>92161300</v>
      </c>
      <c r="E422" s="90" t="s">
        <v>1671</v>
      </c>
      <c r="F422" s="25" t="s">
        <v>54</v>
      </c>
      <c r="G422" s="46" t="s">
        <v>3883</v>
      </c>
      <c r="H422" s="25" t="s">
        <v>1669</v>
      </c>
      <c r="I422" s="25" t="s">
        <v>1670</v>
      </c>
      <c r="J422" s="25" t="s">
        <v>1452</v>
      </c>
      <c r="K422" s="25" t="s">
        <v>1497</v>
      </c>
      <c r="L422" s="25" t="s">
        <v>1497</v>
      </c>
      <c r="M422" s="57" t="s">
        <v>111</v>
      </c>
      <c r="N422" s="21" t="s">
        <v>1236</v>
      </c>
      <c r="O422" s="53" t="s">
        <v>1657</v>
      </c>
      <c r="P422" s="21" t="s">
        <v>3248</v>
      </c>
      <c r="Q422" s="189" t="s">
        <v>4427</v>
      </c>
      <c r="R422" s="43" t="s">
        <v>1706</v>
      </c>
    </row>
    <row r="423" spans="1:19" ht="52.5" customHeight="1" x14ac:dyDescent="0.35">
      <c r="A423" s="31">
        <v>2000149</v>
      </c>
      <c r="B423" s="31" t="s">
        <v>4710</v>
      </c>
      <c r="C423" s="31">
        <v>42241703</v>
      </c>
      <c r="D423" s="31">
        <v>92166396</v>
      </c>
      <c r="E423" s="90" t="s">
        <v>1672</v>
      </c>
      <c r="F423" s="25" t="s">
        <v>54</v>
      </c>
      <c r="G423" s="46" t="s">
        <v>3883</v>
      </c>
      <c r="H423" s="25" t="s">
        <v>1669</v>
      </c>
      <c r="I423" s="25" t="s">
        <v>1674</v>
      </c>
      <c r="J423" s="25" t="s">
        <v>1452</v>
      </c>
      <c r="K423" s="25" t="s">
        <v>1497</v>
      </c>
      <c r="L423" s="25" t="s">
        <v>1497</v>
      </c>
      <c r="M423" s="57" t="s">
        <v>111</v>
      </c>
      <c r="N423" s="21" t="s">
        <v>1236</v>
      </c>
      <c r="O423" s="53" t="s">
        <v>1658</v>
      </c>
      <c r="P423" s="21" t="s">
        <v>3248</v>
      </c>
      <c r="Q423" s="189" t="s">
        <v>4427</v>
      </c>
      <c r="R423" s="43" t="s">
        <v>1706</v>
      </c>
    </row>
    <row r="424" spans="1:19" ht="38.5" customHeight="1" x14ac:dyDescent="0.35">
      <c r="A424" s="31">
        <v>2000156</v>
      </c>
      <c r="B424" s="31" t="s">
        <v>4711</v>
      </c>
      <c r="C424" s="31">
        <v>42311506</v>
      </c>
      <c r="D424" s="31">
        <v>92168164</v>
      </c>
      <c r="E424" s="90" t="s">
        <v>1673</v>
      </c>
      <c r="F424" s="48" t="s">
        <v>2261</v>
      </c>
      <c r="G424" s="107" t="s">
        <v>3917</v>
      </c>
      <c r="H424" s="31" t="s">
        <v>1675</v>
      </c>
      <c r="I424" s="25" t="s">
        <v>1676</v>
      </c>
      <c r="J424" s="31" t="s">
        <v>379</v>
      </c>
      <c r="K424" s="31" t="s">
        <v>1134</v>
      </c>
      <c r="L424" s="25" t="s">
        <v>1677</v>
      </c>
      <c r="M424" s="57" t="s">
        <v>111</v>
      </c>
      <c r="N424" s="21" t="s">
        <v>2263</v>
      </c>
      <c r="O424" s="53" t="s">
        <v>1659</v>
      </c>
      <c r="P424" s="21" t="s">
        <v>3244</v>
      </c>
      <c r="Q424" s="189" t="s">
        <v>4427</v>
      </c>
      <c r="R424" s="43" t="s">
        <v>1706</v>
      </c>
    </row>
    <row r="425" spans="1:19" ht="39" x14ac:dyDescent="0.35">
      <c r="A425" s="77">
        <v>2003360</v>
      </c>
      <c r="B425" s="77" t="s">
        <v>4712</v>
      </c>
      <c r="C425" s="31">
        <v>42231701</v>
      </c>
      <c r="D425" s="31">
        <v>92166171</v>
      </c>
      <c r="E425" s="93" t="s">
        <v>1678</v>
      </c>
      <c r="F425" s="55" t="s">
        <v>3211</v>
      </c>
      <c r="G425" s="94" t="s">
        <v>3925</v>
      </c>
      <c r="H425" s="55" t="s">
        <v>1682</v>
      </c>
      <c r="I425" s="55" t="s">
        <v>1683</v>
      </c>
      <c r="J425" s="55" t="s">
        <v>843</v>
      </c>
      <c r="K425" s="55" t="s">
        <v>1684</v>
      </c>
      <c r="L425" s="55" t="s">
        <v>1685</v>
      </c>
      <c r="M425" s="55" t="s">
        <v>111</v>
      </c>
      <c r="N425" s="55" t="s">
        <v>2030</v>
      </c>
      <c r="O425" s="56" t="s">
        <v>1660</v>
      </c>
      <c r="P425" s="35" t="s">
        <v>3281</v>
      </c>
      <c r="Q425" s="189" t="s">
        <v>4427</v>
      </c>
      <c r="R425" s="43" t="s">
        <v>1706</v>
      </c>
      <c r="S425" s="110" t="s">
        <v>4021</v>
      </c>
    </row>
    <row r="426" spans="1:19" ht="39" x14ac:dyDescent="0.35">
      <c r="A426" s="77">
        <v>2000173</v>
      </c>
      <c r="B426" s="77" t="s">
        <v>4713</v>
      </c>
      <c r="C426" s="31">
        <v>42231701</v>
      </c>
      <c r="D426" s="31">
        <v>92166152</v>
      </c>
      <c r="E426" s="93" t="s">
        <v>1679</v>
      </c>
      <c r="F426" s="55" t="s">
        <v>3211</v>
      </c>
      <c r="G426" s="94" t="s">
        <v>3925</v>
      </c>
      <c r="H426" s="55" t="s">
        <v>1682</v>
      </c>
      <c r="I426" s="55" t="s">
        <v>1686</v>
      </c>
      <c r="J426" s="55" t="s">
        <v>843</v>
      </c>
      <c r="K426" s="55" t="s">
        <v>1684</v>
      </c>
      <c r="L426" s="55" t="s">
        <v>1685</v>
      </c>
      <c r="M426" s="55" t="s">
        <v>111</v>
      </c>
      <c r="N426" s="55" t="s">
        <v>2030</v>
      </c>
      <c r="O426" s="56" t="s">
        <v>1661</v>
      </c>
      <c r="P426" s="35" t="s">
        <v>3281</v>
      </c>
      <c r="Q426" s="189" t="s">
        <v>4427</v>
      </c>
      <c r="R426" s="43" t="s">
        <v>1706</v>
      </c>
      <c r="S426" s="110" t="s">
        <v>4021</v>
      </c>
    </row>
    <row r="427" spans="1:19" ht="26" x14ac:dyDescent="0.35">
      <c r="A427" s="77">
        <v>2002650</v>
      </c>
      <c r="B427" s="77" t="s">
        <v>4714</v>
      </c>
      <c r="C427" s="31">
        <v>42142702</v>
      </c>
      <c r="D427" s="31">
        <v>92166091</v>
      </c>
      <c r="E427" s="93" t="s">
        <v>1680</v>
      </c>
      <c r="F427" s="55" t="s">
        <v>662</v>
      </c>
      <c r="G427" s="83" t="s">
        <v>3942</v>
      </c>
      <c r="H427" s="83" t="s">
        <v>191</v>
      </c>
      <c r="I427" s="83" t="s">
        <v>1687</v>
      </c>
      <c r="J427" s="83" t="s">
        <v>119</v>
      </c>
      <c r="K427" s="83" t="s">
        <v>1688</v>
      </c>
      <c r="L427" s="83" t="s">
        <v>1689</v>
      </c>
      <c r="M427" s="83" t="s">
        <v>111</v>
      </c>
      <c r="N427" s="55" t="s">
        <v>2090</v>
      </c>
      <c r="O427" s="55" t="s">
        <v>1662</v>
      </c>
      <c r="P427" s="54" t="s">
        <v>3281</v>
      </c>
      <c r="Q427" s="189" t="s">
        <v>4427</v>
      </c>
      <c r="R427" s="43" t="s">
        <v>1706</v>
      </c>
      <c r="S427" s="110" t="s">
        <v>4018</v>
      </c>
    </row>
    <row r="428" spans="1:19" ht="30" customHeight="1" x14ac:dyDescent="0.35">
      <c r="A428" s="31">
        <v>2002650</v>
      </c>
      <c r="B428" s="31" t="s">
        <v>4714</v>
      </c>
      <c r="C428" s="31">
        <v>42142702</v>
      </c>
      <c r="D428" s="31">
        <v>92166091</v>
      </c>
      <c r="E428" s="90" t="s">
        <v>1680</v>
      </c>
      <c r="F428" s="25" t="s">
        <v>492</v>
      </c>
      <c r="G428" s="44" t="s">
        <v>3898</v>
      </c>
      <c r="H428" s="31" t="s">
        <v>192</v>
      </c>
      <c r="I428" s="25">
        <v>8887665225</v>
      </c>
      <c r="J428" s="25" t="s">
        <v>348</v>
      </c>
      <c r="K428" s="25" t="s">
        <v>1175</v>
      </c>
      <c r="L428" s="48" t="s">
        <v>3273</v>
      </c>
      <c r="M428" s="25" t="s">
        <v>111</v>
      </c>
      <c r="N428" s="102" t="s">
        <v>3270</v>
      </c>
      <c r="O428" s="53" t="s">
        <v>1663</v>
      </c>
      <c r="P428" s="21" t="s">
        <v>3244</v>
      </c>
      <c r="Q428" s="189" t="s">
        <v>4427</v>
      </c>
      <c r="R428" s="43" t="s">
        <v>1706</v>
      </c>
    </row>
    <row r="429" spans="1:19" ht="25.5" customHeight="1" x14ac:dyDescent="0.35">
      <c r="A429" s="31">
        <v>2003313</v>
      </c>
      <c r="B429" s="31" t="s">
        <v>4715</v>
      </c>
      <c r="C429" s="31">
        <v>42271903</v>
      </c>
      <c r="D429" s="31">
        <v>92144720</v>
      </c>
      <c r="E429" s="90" t="s">
        <v>1681</v>
      </c>
      <c r="F429" s="25" t="s">
        <v>60</v>
      </c>
      <c r="G429" s="46" t="s">
        <v>3895</v>
      </c>
      <c r="H429" s="31" t="s">
        <v>909</v>
      </c>
      <c r="I429" s="31">
        <v>136070</v>
      </c>
      <c r="J429" s="31" t="s">
        <v>110</v>
      </c>
      <c r="K429" s="154" t="s">
        <v>1690</v>
      </c>
      <c r="L429" s="53" t="s">
        <v>2024</v>
      </c>
      <c r="M429" s="25" t="s">
        <v>111</v>
      </c>
      <c r="N429" s="106" t="s">
        <v>3738</v>
      </c>
      <c r="O429" s="53" t="s">
        <v>1664</v>
      </c>
      <c r="P429" s="21" t="s">
        <v>3244</v>
      </c>
      <c r="Q429" s="189" t="s">
        <v>4427</v>
      </c>
      <c r="R429" s="43" t="s">
        <v>1706</v>
      </c>
    </row>
    <row r="430" spans="1:19" ht="39" x14ac:dyDescent="0.35">
      <c r="A430" s="31">
        <v>2000190</v>
      </c>
      <c r="B430" s="31" t="s">
        <v>4716</v>
      </c>
      <c r="C430" s="31">
        <v>42241502</v>
      </c>
      <c r="D430" s="31">
        <v>92162267</v>
      </c>
      <c r="E430" s="90" t="s">
        <v>1692</v>
      </c>
      <c r="F430" s="48" t="s">
        <v>49</v>
      </c>
      <c r="G430" s="46" t="s">
        <v>3897</v>
      </c>
      <c r="H430" s="25" t="s">
        <v>984</v>
      </c>
      <c r="I430" s="57" t="s">
        <v>1691</v>
      </c>
      <c r="J430" s="25" t="s">
        <v>986</v>
      </c>
      <c r="K430" s="48" t="s">
        <v>1497</v>
      </c>
      <c r="L430" s="48" t="s">
        <v>1497</v>
      </c>
      <c r="M430" s="25" t="s">
        <v>111</v>
      </c>
      <c r="N430" s="102" t="s">
        <v>4401</v>
      </c>
      <c r="O430" s="53" t="s">
        <v>1702</v>
      </c>
      <c r="P430" s="21" t="s">
        <v>3244</v>
      </c>
      <c r="Q430" s="189" t="s">
        <v>4427</v>
      </c>
      <c r="R430" s="43" t="s">
        <v>1706</v>
      </c>
    </row>
    <row r="431" spans="1:19" ht="39" x14ac:dyDescent="0.35">
      <c r="A431" s="31">
        <v>2000197</v>
      </c>
      <c r="B431" s="31" t="s">
        <v>4717</v>
      </c>
      <c r="C431" s="31">
        <v>42241505</v>
      </c>
      <c r="D431" s="31">
        <v>92166065</v>
      </c>
      <c r="E431" s="90" t="s">
        <v>1693</v>
      </c>
      <c r="F431" s="57" t="s">
        <v>54</v>
      </c>
      <c r="G431" s="46" t="s">
        <v>3883</v>
      </c>
      <c r="H431" s="57" t="s">
        <v>1696</v>
      </c>
      <c r="I431" s="25" t="s">
        <v>1697</v>
      </c>
      <c r="J431" s="25" t="s">
        <v>348</v>
      </c>
      <c r="K431" s="25" t="s">
        <v>1497</v>
      </c>
      <c r="L431" s="25" t="s">
        <v>1497</v>
      </c>
      <c r="M431" s="57" t="s">
        <v>111</v>
      </c>
      <c r="N431" s="21" t="s">
        <v>1236</v>
      </c>
      <c r="O431" s="53" t="s">
        <v>1703</v>
      </c>
      <c r="P431" s="21" t="s">
        <v>3248</v>
      </c>
      <c r="Q431" s="189" t="s">
        <v>4427</v>
      </c>
      <c r="R431" s="43" t="s">
        <v>1706</v>
      </c>
    </row>
    <row r="432" spans="1:19" ht="26" x14ac:dyDescent="0.35">
      <c r="A432" s="31">
        <v>2002550</v>
      </c>
      <c r="B432" s="31" t="s">
        <v>4718</v>
      </c>
      <c r="C432" s="31">
        <v>42241505</v>
      </c>
      <c r="D432" s="31">
        <v>92143310</v>
      </c>
      <c r="E432" s="90" t="s">
        <v>1694</v>
      </c>
      <c r="F432" s="25" t="s">
        <v>54</v>
      </c>
      <c r="G432" s="46" t="s">
        <v>3883</v>
      </c>
      <c r="H432" s="57" t="s">
        <v>1698</v>
      </c>
      <c r="I432" s="57">
        <v>714115</v>
      </c>
      <c r="J432" s="57" t="s">
        <v>110</v>
      </c>
      <c r="K432" s="57" t="s">
        <v>1699</v>
      </c>
      <c r="L432" s="57" t="s">
        <v>1700</v>
      </c>
      <c r="M432" s="57" t="s">
        <v>111</v>
      </c>
      <c r="N432" s="21" t="s">
        <v>1236</v>
      </c>
      <c r="O432" s="53" t="s">
        <v>1704</v>
      </c>
      <c r="P432" s="21" t="s">
        <v>3248</v>
      </c>
      <c r="Q432" s="189" t="s">
        <v>4427</v>
      </c>
      <c r="R432" s="43" t="s">
        <v>1706</v>
      </c>
    </row>
    <row r="433" spans="1:19" ht="30.75" customHeight="1" x14ac:dyDescent="0.35">
      <c r="A433" s="31">
        <v>2003939</v>
      </c>
      <c r="B433" s="26" t="s">
        <v>4719</v>
      </c>
      <c r="C433" s="31">
        <v>42241703</v>
      </c>
      <c r="D433" s="31">
        <v>92209524</v>
      </c>
      <c r="E433" s="97" t="s">
        <v>1695</v>
      </c>
      <c r="F433" s="48" t="s">
        <v>2033</v>
      </c>
      <c r="G433" s="46" t="s">
        <v>3911</v>
      </c>
      <c r="H433" s="30" t="s">
        <v>690</v>
      </c>
      <c r="I433" s="30" t="s">
        <v>1701</v>
      </c>
      <c r="J433" s="30" t="s">
        <v>903</v>
      </c>
      <c r="K433" s="48" t="s">
        <v>3261</v>
      </c>
      <c r="L433" s="48" t="s">
        <v>3261</v>
      </c>
      <c r="M433" s="57" t="s">
        <v>111</v>
      </c>
      <c r="N433" s="48" t="s">
        <v>2035</v>
      </c>
      <c r="O433" s="53" t="s">
        <v>1705</v>
      </c>
      <c r="P433" s="24" t="s">
        <v>3248</v>
      </c>
      <c r="Q433" s="189" t="s">
        <v>4427</v>
      </c>
      <c r="R433" s="43" t="s">
        <v>1706</v>
      </c>
    </row>
    <row r="434" spans="1:19" ht="25.5" customHeight="1" x14ac:dyDescent="0.35">
      <c r="A434" s="31">
        <v>2002783</v>
      </c>
      <c r="B434" s="31" t="s">
        <v>4688</v>
      </c>
      <c r="C434" s="31">
        <v>42271903</v>
      </c>
      <c r="D434" s="31">
        <v>92166792</v>
      </c>
      <c r="E434" s="90" t="s">
        <v>1543</v>
      </c>
      <c r="F434" s="57" t="s">
        <v>840</v>
      </c>
      <c r="G434" s="43" t="s">
        <v>3922</v>
      </c>
      <c r="H434" s="57" t="s">
        <v>1707</v>
      </c>
      <c r="I434" s="57">
        <v>21110075</v>
      </c>
      <c r="J434" s="57" t="s">
        <v>119</v>
      </c>
      <c r="K434" s="57" t="s">
        <v>1708</v>
      </c>
      <c r="L434" s="87" t="s">
        <v>4405</v>
      </c>
      <c r="M434" s="57" t="s">
        <v>111</v>
      </c>
      <c r="N434" s="25" t="s">
        <v>2062</v>
      </c>
      <c r="O434" s="53" t="s">
        <v>1710</v>
      </c>
      <c r="P434" s="21" t="s">
        <v>3248</v>
      </c>
      <c r="Q434" s="189" t="s">
        <v>4427</v>
      </c>
      <c r="R434" s="43" t="s">
        <v>1706</v>
      </c>
    </row>
    <row r="435" spans="1:19" ht="52" x14ac:dyDescent="0.35">
      <c r="A435" s="149">
        <v>2000000</v>
      </c>
      <c r="B435" s="166" t="s">
        <v>4031</v>
      </c>
      <c r="C435" s="166">
        <v>42141501</v>
      </c>
      <c r="D435" s="166">
        <v>92142785</v>
      </c>
      <c r="E435" s="167" t="s">
        <v>1858</v>
      </c>
      <c r="F435" s="57" t="s">
        <v>1204</v>
      </c>
      <c r="G435" s="104" t="s">
        <v>3882</v>
      </c>
      <c r="H435" s="57" t="s">
        <v>342</v>
      </c>
      <c r="I435" s="57" t="s">
        <v>1719</v>
      </c>
      <c r="J435" s="57" t="s">
        <v>119</v>
      </c>
      <c r="K435" s="57" t="s">
        <v>1497</v>
      </c>
      <c r="L435" s="57" t="s">
        <v>1497</v>
      </c>
      <c r="M435" s="57" t="s">
        <v>111</v>
      </c>
      <c r="N435" s="53" t="s">
        <v>3293</v>
      </c>
      <c r="O435" s="53" t="s">
        <v>1857</v>
      </c>
      <c r="P435" s="24" t="s">
        <v>3244</v>
      </c>
      <c r="Q435" s="189" t="s">
        <v>4421</v>
      </c>
      <c r="R435" t="s">
        <v>4422</v>
      </c>
    </row>
    <row r="436" spans="1:19" ht="39" x14ac:dyDescent="0.35">
      <c r="A436" s="166">
        <v>2000000</v>
      </c>
      <c r="B436" s="168" t="s">
        <v>4031</v>
      </c>
      <c r="C436" s="168">
        <v>42141501</v>
      </c>
      <c r="D436" s="168">
        <v>92142785</v>
      </c>
      <c r="E436" s="169" t="s">
        <v>1858</v>
      </c>
      <c r="F436" s="83" t="s">
        <v>1720</v>
      </c>
      <c r="G436" s="44" t="s">
        <v>3930</v>
      </c>
      <c r="H436" s="83" t="s">
        <v>1259</v>
      </c>
      <c r="I436" s="83" t="s">
        <v>1721</v>
      </c>
      <c r="J436" s="83" t="s">
        <v>110</v>
      </c>
      <c r="K436" s="83" t="s">
        <v>1497</v>
      </c>
      <c r="L436" s="83" t="s">
        <v>1497</v>
      </c>
      <c r="M436" s="83" t="s">
        <v>111</v>
      </c>
      <c r="N436" s="151" t="s">
        <v>3809</v>
      </c>
      <c r="O436" s="56" t="s">
        <v>1902</v>
      </c>
      <c r="P436" s="35" t="s">
        <v>3281</v>
      </c>
      <c r="Q436" s="189" t="s">
        <v>4421</v>
      </c>
      <c r="R436" t="s">
        <v>4422</v>
      </c>
      <c r="S436" s="110" t="s">
        <v>3255</v>
      </c>
    </row>
    <row r="437" spans="1:19" ht="17.25" customHeight="1" x14ac:dyDescent="0.35">
      <c r="A437" s="166">
        <v>2000000</v>
      </c>
      <c r="B437" s="166" t="s">
        <v>4031</v>
      </c>
      <c r="C437" s="166">
        <v>42141501</v>
      </c>
      <c r="D437" s="166">
        <v>92142785</v>
      </c>
      <c r="E437" s="167" t="s">
        <v>1858</v>
      </c>
      <c r="F437" s="57" t="s">
        <v>54</v>
      </c>
      <c r="G437" s="46" t="s">
        <v>3883</v>
      </c>
      <c r="H437" s="57" t="s">
        <v>1722</v>
      </c>
      <c r="I437" s="57" t="s">
        <v>1723</v>
      </c>
      <c r="J437" s="57" t="s">
        <v>119</v>
      </c>
      <c r="K437" s="57" t="s">
        <v>1724</v>
      </c>
      <c r="L437" s="57" t="s">
        <v>1725</v>
      </c>
      <c r="M437" s="57" t="s">
        <v>111</v>
      </c>
      <c r="N437" s="21" t="s">
        <v>1236</v>
      </c>
      <c r="O437" s="53" t="s">
        <v>1903</v>
      </c>
      <c r="P437" s="21" t="s">
        <v>3248</v>
      </c>
      <c r="Q437" s="189" t="s">
        <v>4421</v>
      </c>
      <c r="R437" t="s">
        <v>4422</v>
      </c>
    </row>
    <row r="438" spans="1:19" ht="23.25" customHeight="1" x14ac:dyDescent="0.35">
      <c r="A438" s="166">
        <v>2000000</v>
      </c>
      <c r="B438" s="166" t="s">
        <v>4031</v>
      </c>
      <c r="C438" s="166">
        <v>42141501</v>
      </c>
      <c r="D438" s="166">
        <v>92142785</v>
      </c>
      <c r="E438" s="167" t="s">
        <v>1858</v>
      </c>
      <c r="F438" s="57" t="s">
        <v>54</v>
      </c>
      <c r="G438" s="46" t="s">
        <v>3883</v>
      </c>
      <c r="H438" s="57" t="s">
        <v>1726</v>
      </c>
      <c r="I438" s="57">
        <v>240141</v>
      </c>
      <c r="J438" s="57" t="s">
        <v>229</v>
      </c>
      <c r="K438" s="57" t="s">
        <v>1727</v>
      </c>
      <c r="L438" s="57" t="s">
        <v>1728</v>
      </c>
      <c r="M438" s="57" t="s">
        <v>111</v>
      </c>
      <c r="N438" s="21" t="s">
        <v>1236</v>
      </c>
      <c r="O438" s="53" t="s">
        <v>1904</v>
      </c>
      <c r="P438" s="21" t="s">
        <v>3248</v>
      </c>
      <c r="Q438" s="189" t="s">
        <v>4421</v>
      </c>
      <c r="R438" t="s">
        <v>4422</v>
      </c>
    </row>
    <row r="439" spans="1:19" ht="23.25" customHeight="1" x14ac:dyDescent="0.35">
      <c r="A439" s="25">
        <v>2003379</v>
      </c>
      <c r="B439" s="25" t="s">
        <v>4720</v>
      </c>
      <c r="C439" s="166">
        <v>42311510</v>
      </c>
      <c r="D439" s="166">
        <v>92162475</v>
      </c>
      <c r="E439" s="90" t="s">
        <v>1859</v>
      </c>
      <c r="F439" s="57" t="s">
        <v>60</v>
      </c>
      <c r="G439" s="46" t="s">
        <v>3895</v>
      </c>
      <c r="H439" s="57" t="s">
        <v>71</v>
      </c>
      <c r="I439" s="57">
        <v>1628</v>
      </c>
      <c r="J439" s="57" t="s">
        <v>110</v>
      </c>
      <c r="K439" s="57" t="s">
        <v>1729</v>
      </c>
      <c r="L439" s="86" t="s">
        <v>1246</v>
      </c>
      <c r="M439" s="57" t="s">
        <v>111</v>
      </c>
      <c r="N439" s="106" t="s">
        <v>3738</v>
      </c>
      <c r="O439" s="53" t="s">
        <v>1905</v>
      </c>
      <c r="P439" s="21" t="s">
        <v>3244</v>
      </c>
      <c r="Q439" s="189" t="s">
        <v>4421</v>
      </c>
      <c r="R439" t="s">
        <v>4422</v>
      </c>
    </row>
    <row r="440" spans="1:19" x14ac:dyDescent="0.35">
      <c r="A440" s="166">
        <v>2003379</v>
      </c>
      <c r="B440" s="166" t="s">
        <v>4720</v>
      </c>
      <c r="C440" s="166">
        <v>42311510</v>
      </c>
      <c r="D440" s="166">
        <v>92162475</v>
      </c>
      <c r="E440" s="167" t="s">
        <v>1859</v>
      </c>
      <c r="F440" s="57" t="s">
        <v>71</v>
      </c>
      <c r="G440" s="46" t="s">
        <v>3892</v>
      </c>
      <c r="H440" s="57" t="s">
        <v>71</v>
      </c>
      <c r="I440" s="57">
        <v>1628</v>
      </c>
      <c r="J440" s="57" t="s">
        <v>110</v>
      </c>
      <c r="K440" s="57" t="s">
        <v>1729</v>
      </c>
      <c r="L440" s="86" t="s">
        <v>1246</v>
      </c>
      <c r="M440" s="57" t="s">
        <v>111</v>
      </c>
      <c r="N440" s="48" t="s">
        <v>3649</v>
      </c>
      <c r="O440" s="53" t="s">
        <v>1906</v>
      </c>
      <c r="P440" s="21" t="s">
        <v>3248</v>
      </c>
      <c r="Q440" s="189" t="s">
        <v>4421</v>
      </c>
      <c r="R440" t="s">
        <v>4422</v>
      </c>
    </row>
    <row r="441" spans="1:19" ht="34.5" customHeight="1" x14ac:dyDescent="0.35">
      <c r="A441" s="166">
        <v>2003379</v>
      </c>
      <c r="B441" s="166" t="s">
        <v>4720</v>
      </c>
      <c r="C441" s="166">
        <v>42311510</v>
      </c>
      <c r="D441" s="166">
        <v>92162475</v>
      </c>
      <c r="E441" s="167" t="s">
        <v>1859</v>
      </c>
      <c r="F441" s="48" t="s">
        <v>49</v>
      </c>
      <c r="G441" s="46" t="s">
        <v>3897</v>
      </c>
      <c r="H441" s="57" t="s">
        <v>984</v>
      </c>
      <c r="I441" s="57" t="s">
        <v>1730</v>
      </c>
      <c r="J441" s="57" t="s">
        <v>986</v>
      </c>
      <c r="K441" s="57" t="s">
        <v>1497</v>
      </c>
      <c r="L441" s="57" t="s">
        <v>1497</v>
      </c>
      <c r="M441" s="57" t="s">
        <v>111</v>
      </c>
      <c r="N441" s="102" t="s">
        <v>4401</v>
      </c>
      <c r="O441" s="53" t="s">
        <v>1907</v>
      </c>
      <c r="P441" s="21" t="s">
        <v>3244</v>
      </c>
      <c r="Q441" s="189" t="s">
        <v>4421</v>
      </c>
      <c r="R441" t="s">
        <v>4422</v>
      </c>
    </row>
    <row r="442" spans="1:19" ht="27.75" customHeight="1" x14ac:dyDescent="0.35">
      <c r="A442" s="55">
        <v>2003379</v>
      </c>
      <c r="B442" s="55" t="s">
        <v>4720</v>
      </c>
      <c r="C442" s="25">
        <v>42311510</v>
      </c>
      <c r="D442" s="25">
        <v>92162475</v>
      </c>
      <c r="E442" s="93" t="s">
        <v>1859</v>
      </c>
      <c r="F442" s="55" t="s">
        <v>1720</v>
      </c>
      <c r="G442" s="44" t="s">
        <v>3930</v>
      </c>
      <c r="H442" s="55" t="s">
        <v>1259</v>
      </c>
      <c r="I442" s="55">
        <v>4152</v>
      </c>
      <c r="J442" s="55" t="s">
        <v>110</v>
      </c>
      <c r="K442" s="55" t="s">
        <v>1731</v>
      </c>
      <c r="L442" s="55" t="s">
        <v>1732</v>
      </c>
      <c r="M442" s="55" t="s">
        <v>111</v>
      </c>
      <c r="N442" s="151" t="s">
        <v>3809</v>
      </c>
      <c r="O442" s="56" t="s">
        <v>1908</v>
      </c>
      <c r="P442" s="100" t="s">
        <v>3281</v>
      </c>
      <c r="Q442" s="189" t="s">
        <v>4421</v>
      </c>
      <c r="R442" t="s">
        <v>4422</v>
      </c>
      <c r="S442" s="110" t="s">
        <v>3255</v>
      </c>
    </row>
    <row r="443" spans="1:19" ht="27.75" customHeight="1" x14ac:dyDescent="0.35">
      <c r="A443" s="25">
        <v>2003500</v>
      </c>
      <c r="B443" s="25" t="s">
        <v>4721</v>
      </c>
      <c r="C443" s="31">
        <v>42311510</v>
      </c>
      <c r="D443" s="31">
        <v>92217534</v>
      </c>
      <c r="E443" s="170" t="s">
        <v>1860</v>
      </c>
      <c r="F443" s="21" t="s">
        <v>2935</v>
      </c>
      <c r="G443" s="43" t="s">
        <v>3933</v>
      </c>
      <c r="H443" s="25" t="s">
        <v>1734</v>
      </c>
      <c r="I443" s="25">
        <v>24502</v>
      </c>
      <c r="J443" s="25" t="s">
        <v>363</v>
      </c>
      <c r="K443" s="25" t="s">
        <v>1735</v>
      </c>
      <c r="L443" s="61" t="s">
        <v>1736</v>
      </c>
      <c r="M443" s="25" t="s">
        <v>111</v>
      </c>
      <c r="N443" s="25" t="s">
        <v>1737</v>
      </c>
      <c r="O443" s="53" t="s">
        <v>1909</v>
      </c>
      <c r="P443" s="21" t="s">
        <v>3244</v>
      </c>
      <c r="Q443" s="189" t="s">
        <v>4421</v>
      </c>
      <c r="R443" t="s">
        <v>4422</v>
      </c>
      <c r="S443" s="44"/>
    </row>
    <row r="444" spans="1:19" ht="52" x14ac:dyDescent="0.35">
      <c r="A444" s="166">
        <v>2000023</v>
      </c>
      <c r="B444" s="166" t="s">
        <v>4036</v>
      </c>
      <c r="C444" s="166">
        <v>42311545</v>
      </c>
      <c r="D444" s="166">
        <v>92168596</v>
      </c>
      <c r="E444" s="167" t="s">
        <v>1861</v>
      </c>
      <c r="F444" s="57" t="s">
        <v>1204</v>
      </c>
      <c r="G444" s="104" t="s">
        <v>3882</v>
      </c>
      <c r="H444" s="57" t="s">
        <v>342</v>
      </c>
      <c r="I444" s="57" t="s">
        <v>1738</v>
      </c>
      <c r="J444" s="57" t="s">
        <v>119</v>
      </c>
      <c r="K444" s="57" t="s">
        <v>1497</v>
      </c>
      <c r="L444" s="57" t="s">
        <v>1497</v>
      </c>
      <c r="M444" s="57" t="s">
        <v>111</v>
      </c>
      <c r="N444" s="53" t="s">
        <v>3293</v>
      </c>
      <c r="O444" s="53" t="s">
        <v>1910</v>
      </c>
      <c r="P444" s="21" t="s">
        <v>3244</v>
      </c>
      <c r="Q444" s="189" t="s">
        <v>4421</v>
      </c>
      <c r="R444" t="s">
        <v>4422</v>
      </c>
      <c r="S444" s="44"/>
    </row>
    <row r="445" spans="1:19" ht="27.75" customHeight="1" x14ac:dyDescent="0.35">
      <c r="A445" s="272">
        <v>2000023</v>
      </c>
      <c r="B445" s="168" t="s">
        <v>4036</v>
      </c>
      <c r="C445" s="168">
        <v>42311545</v>
      </c>
      <c r="D445" s="168">
        <v>92168596</v>
      </c>
      <c r="E445" s="169" t="s">
        <v>1861</v>
      </c>
      <c r="F445" s="83" t="s">
        <v>1720</v>
      </c>
      <c r="G445" s="44" t="s">
        <v>3930</v>
      </c>
      <c r="H445" s="83" t="s">
        <v>1739</v>
      </c>
      <c r="I445" s="83">
        <v>79109</v>
      </c>
      <c r="J445" s="83" t="s">
        <v>110</v>
      </c>
      <c r="K445" s="83" t="s">
        <v>1740</v>
      </c>
      <c r="L445" s="83" t="s">
        <v>1741</v>
      </c>
      <c r="M445" s="83" t="s">
        <v>111</v>
      </c>
      <c r="N445" s="151" t="s">
        <v>3809</v>
      </c>
      <c r="O445" s="56" t="s">
        <v>1911</v>
      </c>
      <c r="P445" s="35" t="s">
        <v>3281</v>
      </c>
      <c r="Q445" s="189" t="s">
        <v>4421</v>
      </c>
      <c r="R445" t="s">
        <v>4422</v>
      </c>
      <c r="S445" s="110" t="s">
        <v>3255</v>
      </c>
    </row>
    <row r="446" spans="1:19" ht="21" customHeight="1" x14ac:dyDescent="0.35">
      <c r="A446" s="166">
        <v>2000023</v>
      </c>
      <c r="B446" s="166" t="s">
        <v>4036</v>
      </c>
      <c r="C446" s="166">
        <v>42311545</v>
      </c>
      <c r="D446" s="166">
        <v>92168596</v>
      </c>
      <c r="E446" s="167" t="s">
        <v>1861</v>
      </c>
      <c r="F446" s="57" t="s">
        <v>54</v>
      </c>
      <c r="G446" s="46" t="s">
        <v>3883</v>
      </c>
      <c r="H446" s="57" t="s">
        <v>1742</v>
      </c>
      <c r="I446" s="57" t="s">
        <v>1743</v>
      </c>
      <c r="J446" s="57" t="s">
        <v>119</v>
      </c>
      <c r="K446" s="57" t="s">
        <v>1744</v>
      </c>
      <c r="L446" s="57" t="s">
        <v>1745</v>
      </c>
      <c r="M446" s="57" t="s">
        <v>111</v>
      </c>
      <c r="N446" s="21" t="s">
        <v>1236</v>
      </c>
      <c r="O446" s="53" t="s">
        <v>1912</v>
      </c>
      <c r="P446" s="21" t="s">
        <v>3248</v>
      </c>
      <c r="Q446" s="189" t="s">
        <v>4421</v>
      </c>
      <c r="R446" t="s">
        <v>4422</v>
      </c>
    </row>
    <row r="447" spans="1:19" ht="39" x14ac:dyDescent="0.35">
      <c r="A447" s="166">
        <v>2000050</v>
      </c>
      <c r="B447" s="166" t="s">
        <v>4722</v>
      </c>
      <c r="C447" s="166">
        <v>42141501</v>
      </c>
      <c r="D447" s="166">
        <v>90032636</v>
      </c>
      <c r="E447" s="167" t="s">
        <v>1862</v>
      </c>
      <c r="F447" s="48" t="s">
        <v>2261</v>
      </c>
      <c r="G447" s="107" t="s">
        <v>3917</v>
      </c>
      <c r="H447" s="57" t="s">
        <v>788</v>
      </c>
      <c r="I447" s="57" t="s">
        <v>1746</v>
      </c>
      <c r="J447" s="57" t="s">
        <v>119</v>
      </c>
      <c r="K447" s="57" t="s">
        <v>1747</v>
      </c>
      <c r="L447" s="57" t="s">
        <v>1748</v>
      </c>
      <c r="M447" s="57" t="s">
        <v>111</v>
      </c>
      <c r="N447" s="21" t="s">
        <v>2263</v>
      </c>
      <c r="O447" s="53" t="s">
        <v>1913</v>
      </c>
      <c r="P447" s="24" t="s">
        <v>3244</v>
      </c>
      <c r="Q447" s="189" t="s">
        <v>4421</v>
      </c>
      <c r="R447" t="s">
        <v>4422</v>
      </c>
    </row>
    <row r="448" spans="1:19" ht="52" x14ac:dyDescent="0.35">
      <c r="A448" s="166">
        <v>2000050</v>
      </c>
      <c r="B448" s="166" t="s">
        <v>4722</v>
      </c>
      <c r="C448" s="166">
        <v>42141501</v>
      </c>
      <c r="D448" s="166">
        <v>90032636</v>
      </c>
      <c r="E448" s="167" t="s">
        <v>1862</v>
      </c>
      <c r="F448" s="57" t="s">
        <v>1204</v>
      </c>
      <c r="G448" s="104" t="s">
        <v>3882</v>
      </c>
      <c r="H448" s="57" t="s">
        <v>342</v>
      </c>
      <c r="I448" s="57" t="s">
        <v>1749</v>
      </c>
      <c r="J448" s="57" t="s">
        <v>119</v>
      </c>
      <c r="K448" s="57" t="s">
        <v>1497</v>
      </c>
      <c r="L448" s="57" t="s">
        <v>1497</v>
      </c>
      <c r="M448" s="57" t="s">
        <v>111</v>
      </c>
      <c r="N448" s="53" t="s">
        <v>3293</v>
      </c>
      <c r="O448" s="53" t="s">
        <v>1914</v>
      </c>
      <c r="P448" s="24" t="s">
        <v>3244</v>
      </c>
      <c r="Q448" s="189" t="s">
        <v>4421</v>
      </c>
      <c r="R448" t="s">
        <v>4422</v>
      </c>
    </row>
    <row r="449" spans="1:18" ht="60" customHeight="1" x14ac:dyDescent="0.35">
      <c r="A449" s="166">
        <v>2000050</v>
      </c>
      <c r="B449" s="166" t="s">
        <v>4722</v>
      </c>
      <c r="C449" s="166">
        <v>42141501</v>
      </c>
      <c r="D449" s="166">
        <v>90032636</v>
      </c>
      <c r="E449" s="90" t="s">
        <v>1862</v>
      </c>
      <c r="F449" s="48" t="s">
        <v>627</v>
      </c>
      <c r="G449" s="44" t="s">
        <v>3928</v>
      </c>
      <c r="H449" s="57" t="s">
        <v>628</v>
      </c>
      <c r="I449" s="57" t="s">
        <v>1750</v>
      </c>
      <c r="J449" s="57" t="s">
        <v>119</v>
      </c>
      <c r="K449" s="57" t="s">
        <v>1178</v>
      </c>
      <c r="L449" s="48" t="s">
        <v>3875</v>
      </c>
      <c r="M449" s="30" t="s">
        <v>111</v>
      </c>
      <c r="N449" s="53" t="s">
        <v>3260</v>
      </c>
      <c r="O449" s="53" t="s">
        <v>1915</v>
      </c>
      <c r="P449" s="24" t="s">
        <v>3244</v>
      </c>
      <c r="Q449" s="189" t="s">
        <v>4421</v>
      </c>
      <c r="R449" t="s">
        <v>4422</v>
      </c>
    </row>
    <row r="450" spans="1:18" ht="26.25" customHeight="1" x14ac:dyDescent="0.35">
      <c r="A450" s="166">
        <v>2000050</v>
      </c>
      <c r="B450" s="166" t="s">
        <v>4722</v>
      </c>
      <c r="C450" s="166">
        <v>42141501</v>
      </c>
      <c r="D450" s="166">
        <v>90032636</v>
      </c>
      <c r="E450" s="167" t="s">
        <v>1862</v>
      </c>
      <c r="F450" s="57" t="s">
        <v>54</v>
      </c>
      <c r="G450" s="46" t="s">
        <v>3883</v>
      </c>
      <c r="H450" s="57" t="s">
        <v>1722</v>
      </c>
      <c r="I450" s="57" t="s">
        <v>1751</v>
      </c>
      <c r="J450" s="57" t="s">
        <v>344</v>
      </c>
      <c r="K450" s="57" t="s">
        <v>1724</v>
      </c>
      <c r="L450" s="57" t="s">
        <v>1725</v>
      </c>
      <c r="M450" s="57" t="s">
        <v>111</v>
      </c>
      <c r="N450" s="21" t="s">
        <v>1236</v>
      </c>
      <c r="O450" s="53" t="s">
        <v>1916</v>
      </c>
      <c r="P450" s="24" t="s">
        <v>3248</v>
      </c>
      <c r="Q450" s="189" t="s">
        <v>4421</v>
      </c>
      <c r="R450" t="s">
        <v>4422</v>
      </c>
    </row>
    <row r="451" spans="1:18" ht="27.75" customHeight="1" x14ac:dyDescent="0.35">
      <c r="A451" s="166">
        <v>2001737</v>
      </c>
      <c r="B451" s="166" t="s">
        <v>4054</v>
      </c>
      <c r="C451" s="166">
        <v>42311524</v>
      </c>
      <c r="D451" s="166">
        <v>92164496</v>
      </c>
      <c r="E451" s="90" t="s">
        <v>1863</v>
      </c>
      <c r="F451" s="57" t="s">
        <v>492</v>
      </c>
      <c r="G451" s="44" t="s">
        <v>3898</v>
      </c>
      <c r="H451" s="57" t="s">
        <v>192</v>
      </c>
      <c r="I451" s="57">
        <v>8884412600</v>
      </c>
      <c r="J451" s="57" t="s">
        <v>110</v>
      </c>
      <c r="K451" s="57" t="s">
        <v>1752</v>
      </c>
      <c r="L451" s="57" t="s">
        <v>1753</v>
      </c>
      <c r="M451" s="57" t="s">
        <v>111</v>
      </c>
      <c r="N451" s="102" t="s">
        <v>3270</v>
      </c>
      <c r="O451" s="53" t="s">
        <v>1917</v>
      </c>
      <c r="P451" s="24" t="s">
        <v>3244</v>
      </c>
      <c r="Q451" s="189" t="s">
        <v>4421</v>
      </c>
      <c r="R451" t="s">
        <v>4422</v>
      </c>
    </row>
    <row r="452" spans="1:18" ht="37.5" customHeight="1" x14ac:dyDescent="0.35">
      <c r="A452" s="166">
        <v>2002608</v>
      </c>
      <c r="B452" s="166" t="s">
        <v>4723</v>
      </c>
      <c r="C452" s="166">
        <v>42132205</v>
      </c>
      <c r="D452" s="166">
        <v>92213188</v>
      </c>
      <c r="E452" s="167" t="s">
        <v>1864</v>
      </c>
      <c r="F452" s="57" t="s">
        <v>1754</v>
      </c>
      <c r="G452" s="57" t="s">
        <v>3909</v>
      </c>
      <c r="H452" s="57" t="s">
        <v>3285</v>
      </c>
      <c r="I452" s="57" t="s">
        <v>1755</v>
      </c>
      <c r="J452" s="57" t="s">
        <v>1756</v>
      </c>
      <c r="K452" s="57" t="s">
        <v>1757</v>
      </c>
      <c r="L452" s="57" t="s">
        <v>1384</v>
      </c>
      <c r="M452" s="57" t="s">
        <v>111</v>
      </c>
      <c r="N452" s="57" t="s">
        <v>1758</v>
      </c>
      <c r="O452" s="53" t="s">
        <v>1918</v>
      </c>
      <c r="P452" s="24" t="s">
        <v>3244</v>
      </c>
      <c r="Q452" s="189" t="s">
        <v>4421</v>
      </c>
      <c r="R452" t="s">
        <v>4422</v>
      </c>
    </row>
    <row r="453" spans="1:18" ht="29.25" customHeight="1" x14ac:dyDescent="0.35">
      <c r="A453" s="25">
        <v>2002608</v>
      </c>
      <c r="B453" s="25" t="s">
        <v>4723</v>
      </c>
      <c r="C453" s="166">
        <v>42132205</v>
      </c>
      <c r="D453" s="166">
        <v>92213188</v>
      </c>
      <c r="E453" s="90" t="s">
        <v>1864</v>
      </c>
      <c r="F453" s="57" t="s">
        <v>52</v>
      </c>
      <c r="G453" s="46" t="s">
        <v>3884</v>
      </c>
      <c r="H453" s="57" t="s">
        <v>191</v>
      </c>
      <c r="I453" s="57" t="s">
        <v>1759</v>
      </c>
      <c r="J453" s="57" t="s">
        <v>110</v>
      </c>
      <c r="K453" s="53" t="s">
        <v>3806</v>
      </c>
      <c r="L453" s="62" t="s">
        <v>3807</v>
      </c>
      <c r="M453" s="57" t="s">
        <v>111</v>
      </c>
      <c r="N453" s="21" t="s">
        <v>3361</v>
      </c>
      <c r="O453" s="53" t="s">
        <v>1919</v>
      </c>
      <c r="P453" s="24" t="s">
        <v>3244</v>
      </c>
      <c r="Q453" s="189" t="s">
        <v>4421</v>
      </c>
      <c r="R453" t="s">
        <v>4422</v>
      </c>
    </row>
    <row r="454" spans="1:18" ht="23.25" customHeight="1" x14ac:dyDescent="0.35">
      <c r="A454" s="166">
        <v>2002608</v>
      </c>
      <c r="B454" s="25" t="s">
        <v>4723</v>
      </c>
      <c r="C454" s="166">
        <v>42132205</v>
      </c>
      <c r="D454" s="166">
        <v>92213188</v>
      </c>
      <c r="E454" s="90" t="s">
        <v>1864</v>
      </c>
      <c r="F454" s="25" t="s">
        <v>2963</v>
      </c>
      <c r="G454" s="45" t="s">
        <v>3896</v>
      </c>
      <c r="H454" s="57" t="s">
        <v>425</v>
      </c>
      <c r="I454" s="57">
        <v>827056801</v>
      </c>
      <c r="J454" s="57" t="s">
        <v>1760</v>
      </c>
      <c r="K454" s="57" t="s">
        <v>1761</v>
      </c>
      <c r="L454" s="30" t="s">
        <v>1762</v>
      </c>
      <c r="M454" s="57" t="s">
        <v>111</v>
      </c>
      <c r="N454" s="57" t="s">
        <v>1763</v>
      </c>
      <c r="O454" s="53" t="s">
        <v>1920</v>
      </c>
      <c r="P454" s="24" t="s">
        <v>3244</v>
      </c>
      <c r="Q454" s="189" t="s">
        <v>4421</v>
      </c>
      <c r="R454" t="s">
        <v>4422</v>
      </c>
    </row>
    <row r="455" spans="1:18" ht="23.25" customHeight="1" x14ac:dyDescent="0.35">
      <c r="A455" s="166">
        <v>2002608</v>
      </c>
      <c r="B455" s="166" t="s">
        <v>4723</v>
      </c>
      <c r="C455" s="166">
        <v>42132205</v>
      </c>
      <c r="D455" s="166">
        <v>92213188</v>
      </c>
      <c r="E455" s="167" t="s">
        <v>1864</v>
      </c>
      <c r="F455" s="25" t="s">
        <v>2995</v>
      </c>
      <c r="G455" s="104" t="s">
        <v>3886</v>
      </c>
      <c r="H455" s="57" t="s">
        <v>191</v>
      </c>
      <c r="I455" s="57" t="s">
        <v>1759</v>
      </c>
      <c r="J455" s="57" t="s">
        <v>110</v>
      </c>
      <c r="K455" s="57" t="s">
        <v>1520</v>
      </c>
      <c r="L455" s="57" t="s">
        <v>1521</v>
      </c>
      <c r="M455" s="57" t="s">
        <v>111</v>
      </c>
      <c r="N455" s="264" t="s">
        <v>3981</v>
      </c>
      <c r="O455" s="53" t="s">
        <v>1921</v>
      </c>
      <c r="P455" s="24" t="s">
        <v>3244</v>
      </c>
      <c r="Q455" s="189" t="s">
        <v>4421</v>
      </c>
      <c r="R455" t="s">
        <v>4422</v>
      </c>
    </row>
    <row r="456" spans="1:18" ht="26" x14ac:dyDescent="0.35">
      <c r="A456" s="166">
        <v>2002664</v>
      </c>
      <c r="B456" s="166" t="s">
        <v>4724</v>
      </c>
      <c r="C456" s="166">
        <v>42293505</v>
      </c>
      <c r="D456" s="166">
        <v>92212989</v>
      </c>
      <c r="E456" s="167" t="s">
        <v>1865</v>
      </c>
      <c r="F456" s="57" t="s">
        <v>60</v>
      </c>
      <c r="G456" s="46" t="s">
        <v>3895</v>
      </c>
      <c r="H456" s="57" t="s">
        <v>1764</v>
      </c>
      <c r="I456" s="57" t="s">
        <v>1765</v>
      </c>
      <c r="J456" s="57" t="s">
        <v>110</v>
      </c>
      <c r="K456" s="57" t="s">
        <v>1766</v>
      </c>
      <c r="L456" s="57" t="s">
        <v>1328</v>
      </c>
      <c r="M456" s="57" t="s">
        <v>111</v>
      </c>
      <c r="N456" s="106" t="s">
        <v>3738</v>
      </c>
      <c r="O456" s="53" t="s">
        <v>1922</v>
      </c>
      <c r="P456" s="24" t="s">
        <v>3244</v>
      </c>
      <c r="Q456" s="189" t="s">
        <v>4421</v>
      </c>
      <c r="R456" t="s">
        <v>4422</v>
      </c>
    </row>
    <row r="457" spans="1:18" ht="21" customHeight="1" x14ac:dyDescent="0.35">
      <c r="A457" s="166">
        <v>2002664</v>
      </c>
      <c r="B457" s="166" t="s">
        <v>4724</v>
      </c>
      <c r="C457" s="166">
        <v>42293505</v>
      </c>
      <c r="D457" s="166">
        <v>92212989</v>
      </c>
      <c r="E457" s="167" t="s">
        <v>1865</v>
      </c>
      <c r="F457" s="57" t="s">
        <v>54</v>
      </c>
      <c r="G457" s="46" t="s">
        <v>3883</v>
      </c>
      <c r="H457" s="57" t="s">
        <v>1767</v>
      </c>
      <c r="I457" s="57">
        <v>120016</v>
      </c>
      <c r="J457" s="57" t="s">
        <v>119</v>
      </c>
      <c r="K457" s="57" t="s">
        <v>1768</v>
      </c>
      <c r="L457" s="57" t="s">
        <v>1769</v>
      </c>
      <c r="M457" s="57" t="s">
        <v>111</v>
      </c>
      <c r="N457" s="21" t="s">
        <v>1236</v>
      </c>
      <c r="O457" s="53" t="s">
        <v>1923</v>
      </c>
      <c r="P457" s="24" t="s">
        <v>3248</v>
      </c>
      <c r="Q457" s="189" t="s">
        <v>4421</v>
      </c>
      <c r="R457" t="s">
        <v>4422</v>
      </c>
    </row>
    <row r="458" spans="1:18" ht="22.5" customHeight="1" x14ac:dyDescent="0.35">
      <c r="A458" s="166">
        <v>2002338</v>
      </c>
      <c r="B458" s="166" t="s">
        <v>4725</v>
      </c>
      <c r="C458" s="166">
        <v>42311510</v>
      </c>
      <c r="D458" s="166">
        <v>92162914</v>
      </c>
      <c r="E458" s="90" t="s">
        <v>1866</v>
      </c>
      <c r="F458" s="57" t="s">
        <v>492</v>
      </c>
      <c r="G458" s="44" t="s">
        <v>3898</v>
      </c>
      <c r="H458" s="57" t="s">
        <v>1770</v>
      </c>
      <c r="I458" s="57" t="s">
        <v>1771</v>
      </c>
      <c r="J458" s="57" t="s">
        <v>110</v>
      </c>
      <c r="K458" s="57" t="s">
        <v>1327</v>
      </c>
      <c r="L458" s="57" t="s">
        <v>1328</v>
      </c>
      <c r="M458" s="57" t="s">
        <v>111</v>
      </c>
      <c r="N458" s="102" t="s">
        <v>3270</v>
      </c>
      <c r="O458" s="53" t="s">
        <v>1924</v>
      </c>
      <c r="P458" s="24" t="s">
        <v>3244</v>
      </c>
      <c r="Q458" s="189" t="s">
        <v>4421</v>
      </c>
      <c r="R458" t="s">
        <v>4422</v>
      </c>
    </row>
    <row r="459" spans="1:18" ht="21" customHeight="1" x14ac:dyDescent="0.35">
      <c r="A459" s="166">
        <v>2002430</v>
      </c>
      <c r="B459" s="166" t="s">
        <v>4082</v>
      </c>
      <c r="C459" s="166">
        <v>42271913</v>
      </c>
      <c r="D459" s="166">
        <v>92142611</v>
      </c>
      <c r="E459" s="167" t="s">
        <v>1867</v>
      </c>
      <c r="F459" s="57" t="s">
        <v>60</v>
      </c>
      <c r="G459" s="46" t="s">
        <v>3895</v>
      </c>
      <c r="H459" s="57" t="s">
        <v>909</v>
      </c>
      <c r="I459" s="57" t="s">
        <v>1772</v>
      </c>
      <c r="J459" s="57" t="s">
        <v>414</v>
      </c>
      <c r="K459" s="81" t="s">
        <v>1773</v>
      </c>
      <c r="L459" s="81" t="s">
        <v>1774</v>
      </c>
      <c r="M459" s="57" t="s">
        <v>111</v>
      </c>
      <c r="N459" s="106" t="s">
        <v>3738</v>
      </c>
      <c r="O459" s="53" t="s">
        <v>1925</v>
      </c>
      <c r="P459" s="24" t="s">
        <v>3244</v>
      </c>
      <c r="Q459" s="189" t="s">
        <v>4421</v>
      </c>
      <c r="R459" t="s">
        <v>4422</v>
      </c>
    </row>
    <row r="460" spans="1:18" ht="26.25" customHeight="1" x14ac:dyDescent="0.35">
      <c r="A460" s="25">
        <v>2004791</v>
      </c>
      <c r="B460" s="25" t="s">
        <v>4085</v>
      </c>
      <c r="C460" s="166">
        <v>42295453</v>
      </c>
      <c r="D460" s="166">
        <v>92144885</v>
      </c>
      <c r="E460" s="90" t="s">
        <v>1868</v>
      </c>
      <c r="F460" s="57" t="s">
        <v>52</v>
      </c>
      <c r="G460" s="46" t="s">
        <v>3884</v>
      </c>
      <c r="H460" s="57" t="s">
        <v>191</v>
      </c>
      <c r="I460" s="57" t="s">
        <v>1775</v>
      </c>
      <c r="J460" s="57" t="s">
        <v>110</v>
      </c>
      <c r="K460" s="57" t="s">
        <v>1776</v>
      </c>
      <c r="L460" s="57" t="s">
        <v>1777</v>
      </c>
      <c r="M460" s="57" t="s">
        <v>111</v>
      </c>
      <c r="N460" s="21" t="s">
        <v>3361</v>
      </c>
      <c r="O460" s="53" t="s">
        <v>1926</v>
      </c>
      <c r="P460" s="24" t="s">
        <v>3244</v>
      </c>
      <c r="Q460" s="189" t="s">
        <v>4421</v>
      </c>
      <c r="R460" t="s">
        <v>4422</v>
      </c>
    </row>
    <row r="461" spans="1:18" ht="27.75" customHeight="1" x14ac:dyDescent="0.35">
      <c r="A461" s="166">
        <v>2002720</v>
      </c>
      <c r="B461" s="166" t="s">
        <v>4092</v>
      </c>
      <c r="C461" s="166">
        <v>42295453</v>
      </c>
      <c r="D461" s="166">
        <v>92142613</v>
      </c>
      <c r="E461" s="167" t="s">
        <v>1869</v>
      </c>
      <c r="F461" s="57" t="s">
        <v>52</v>
      </c>
      <c r="G461" s="46" t="s">
        <v>3884</v>
      </c>
      <c r="H461" s="57" t="s">
        <v>191</v>
      </c>
      <c r="I461" s="57" t="s">
        <v>1778</v>
      </c>
      <c r="J461" s="57" t="s">
        <v>110</v>
      </c>
      <c r="K461" s="57" t="s">
        <v>1776</v>
      </c>
      <c r="L461" s="57" t="s">
        <v>1777</v>
      </c>
      <c r="M461" s="57" t="s">
        <v>111</v>
      </c>
      <c r="N461" s="21" t="s">
        <v>3361</v>
      </c>
      <c r="O461" s="53" t="s">
        <v>1927</v>
      </c>
      <c r="P461" s="24" t="s">
        <v>3244</v>
      </c>
      <c r="Q461" s="189" t="s">
        <v>4421</v>
      </c>
      <c r="R461" t="s">
        <v>4422</v>
      </c>
    </row>
    <row r="462" spans="1:18" ht="21" customHeight="1" x14ac:dyDescent="0.35">
      <c r="A462" s="171">
        <v>2002720</v>
      </c>
      <c r="B462" s="171" t="s">
        <v>4092</v>
      </c>
      <c r="C462" s="172">
        <v>42142502</v>
      </c>
      <c r="D462" s="172">
        <v>92212979</v>
      </c>
      <c r="E462" s="173" t="s">
        <v>1869</v>
      </c>
      <c r="F462" s="57" t="s">
        <v>52</v>
      </c>
      <c r="G462" s="46" t="s">
        <v>3884</v>
      </c>
      <c r="H462" s="57" t="s">
        <v>191</v>
      </c>
      <c r="I462" s="57" t="s">
        <v>1778</v>
      </c>
      <c r="J462" s="57" t="s">
        <v>110</v>
      </c>
      <c r="K462" s="57" t="s">
        <v>1776</v>
      </c>
      <c r="L462" s="57" t="s">
        <v>1777</v>
      </c>
      <c r="M462" s="57" t="s">
        <v>111</v>
      </c>
      <c r="N462" s="21" t="s">
        <v>3361</v>
      </c>
      <c r="O462" s="53" t="s">
        <v>1927</v>
      </c>
      <c r="P462" s="24" t="s">
        <v>3244</v>
      </c>
      <c r="Q462" s="189" t="s">
        <v>4421</v>
      </c>
      <c r="R462" t="s">
        <v>4422</v>
      </c>
    </row>
    <row r="463" spans="1:18" ht="27.75" customHeight="1" x14ac:dyDescent="0.35">
      <c r="A463" s="25">
        <v>2002657</v>
      </c>
      <c r="B463" s="25" t="s">
        <v>4726</v>
      </c>
      <c r="C463" s="25">
        <v>42312201</v>
      </c>
      <c r="D463" s="25">
        <v>92161480</v>
      </c>
      <c r="E463" s="90" t="s">
        <v>1870</v>
      </c>
      <c r="F463" s="57" t="s">
        <v>64</v>
      </c>
      <c r="G463" s="107" t="s">
        <v>3939</v>
      </c>
      <c r="H463" s="57" t="s">
        <v>326</v>
      </c>
      <c r="I463" s="57">
        <v>8886242489</v>
      </c>
      <c r="J463" s="57" t="s">
        <v>110</v>
      </c>
      <c r="K463" s="57" t="s">
        <v>1779</v>
      </c>
      <c r="L463" s="57" t="s">
        <v>1780</v>
      </c>
      <c r="M463" s="57" t="s">
        <v>111</v>
      </c>
      <c r="N463" s="48" t="s">
        <v>1781</v>
      </c>
      <c r="O463" s="53" t="s">
        <v>1928</v>
      </c>
      <c r="P463" s="21" t="s">
        <v>3248</v>
      </c>
      <c r="Q463" s="189" t="s">
        <v>4421</v>
      </c>
      <c r="R463" t="s">
        <v>4422</v>
      </c>
    </row>
    <row r="464" spans="1:18" ht="39" x14ac:dyDescent="0.35">
      <c r="A464" s="172">
        <v>2002753</v>
      </c>
      <c r="B464" s="172" t="s">
        <v>4727</v>
      </c>
      <c r="C464" s="172" t="s">
        <v>1871</v>
      </c>
      <c r="D464" s="172" t="s">
        <v>1872</v>
      </c>
      <c r="E464" s="91" t="s">
        <v>1873</v>
      </c>
      <c r="F464" s="57" t="s">
        <v>64</v>
      </c>
      <c r="G464" s="107" t="s">
        <v>3939</v>
      </c>
      <c r="H464" s="57" t="s">
        <v>326</v>
      </c>
      <c r="I464" s="57" t="s">
        <v>1782</v>
      </c>
      <c r="J464" s="57" t="s">
        <v>110</v>
      </c>
      <c r="K464" s="57" t="s">
        <v>1783</v>
      </c>
      <c r="L464" s="57" t="s">
        <v>196</v>
      </c>
      <c r="M464" s="57" t="s">
        <v>111</v>
      </c>
      <c r="N464" s="48" t="s">
        <v>1781</v>
      </c>
      <c r="O464" s="53" t="s">
        <v>1929</v>
      </c>
      <c r="P464" s="21" t="s">
        <v>3248</v>
      </c>
      <c r="Q464" s="189" t="s">
        <v>4421</v>
      </c>
      <c r="R464" t="s">
        <v>4422</v>
      </c>
    </row>
    <row r="465" spans="1:18" ht="35.5" customHeight="1" x14ac:dyDescent="0.35">
      <c r="A465" s="25">
        <v>2002687</v>
      </c>
      <c r="B465" s="25" t="s">
        <v>4728</v>
      </c>
      <c r="C465" s="25">
        <v>42271910</v>
      </c>
      <c r="D465" s="25">
        <v>92144884</v>
      </c>
      <c r="E465" s="90" t="s">
        <v>1874</v>
      </c>
      <c r="F465" s="57" t="s">
        <v>46</v>
      </c>
      <c r="G465" s="46" t="s">
        <v>3914</v>
      </c>
      <c r="H465" s="57" t="s">
        <v>1578</v>
      </c>
      <c r="I465" s="57" t="s">
        <v>1784</v>
      </c>
      <c r="J465" s="57" t="s">
        <v>1785</v>
      </c>
      <c r="K465" s="57" t="s">
        <v>1786</v>
      </c>
      <c r="L465" s="85" t="s">
        <v>1582</v>
      </c>
      <c r="M465" s="57" t="s">
        <v>111</v>
      </c>
      <c r="N465" s="31" t="s">
        <v>4016</v>
      </c>
      <c r="O465" s="53" t="s">
        <v>1930</v>
      </c>
      <c r="P465" s="21" t="s">
        <v>3244</v>
      </c>
      <c r="Q465" s="189" t="s">
        <v>4421</v>
      </c>
      <c r="R465" t="s">
        <v>4422</v>
      </c>
    </row>
    <row r="466" spans="1:18" ht="21.75" customHeight="1" x14ac:dyDescent="0.35">
      <c r="A466" s="31">
        <v>2002873</v>
      </c>
      <c r="B466" s="31" t="s">
        <v>4729</v>
      </c>
      <c r="C466" s="31">
        <v>42221504</v>
      </c>
      <c r="D466" s="31">
        <v>92153497</v>
      </c>
      <c r="E466" s="90" t="s">
        <v>1875</v>
      </c>
      <c r="F466" s="57" t="s">
        <v>60</v>
      </c>
      <c r="G466" s="46" t="s">
        <v>3895</v>
      </c>
      <c r="H466" s="57" t="s">
        <v>213</v>
      </c>
      <c r="I466" s="57" t="s">
        <v>1787</v>
      </c>
      <c r="J466" s="57" t="s">
        <v>384</v>
      </c>
      <c r="K466" s="81" t="s">
        <v>1788</v>
      </c>
      <c r="L466" s="87" t="s">
        <v>3269</v>
      </c>
      <c r="M466" s="57" t="s">
        <v>111</v>
      </c>
      <c r="N466" s="106" t="s">
        <v>3738</v>
      </c>
      <c r="O466" s="53" t="s">
        <v>1931</v>
      </c>
      <c r="P466" s="21" t="s">
        <v>3244</v>
      </c>
      <c r="Q466" s="189" t="s">
        <v>4421</v>
      </c>
      <c r="R466" t="s">
        <v>4422</v>
      </c>
    </row>
    <row r="467" spans="1:18" ht="22.5" customHeight="1" x14ac:dyDescent="0.35">
      <c r="A467" s="25">
        <v>2003782</v>
      </c>
      <c r="B467" s="25" t="s">
        <v>4730</v>
      </c>
      <c r="C467" s="25">
        <v>42295513</v>
      </c>
      <c r="D467" s="25">
        <v>92161424</v>
      </c>
      <c r="E467" s="90" t="s">
        <v>1876</v>
      </c>
      <c r="F467" s="57" t="s">
        <v>60</v>
      </c>
      <c r="G467" s="46" t="s">
        <v>3895</v>
      </c>
      <c r="H467" s="57" t="s">
        <v>1342</v>
      </c>
      <c r="I467" s="57" t="s">
        <v>1789</v>
      </c>
      <c r="J467" s="57" t="s">
        <v>319</v>
      </c>
      <c r="K467" s="81" t="s">
        <v>1790</v>
      </c>
      <c r="L467" s="81" t="s">
        <v>1791</v>
      </c>
      <c r="M467" s="57" t="s">
        <v>111</v>
      </c>
      <c r="N467" s="106" t="s">
        <v>3738</v>
      </c>
      <c r="O467" s="53" t="s">
        <v>1932</v>
      </c>
      <c r="P467" s="21" t="s">
        <v>3244</v>
      </c>
      <c r="Q467" s="189" t="s">
        <v>4421</v>
      </c>
      <c r="R467" t="s">
        <v>4422</v>
      </c>
    </row>
    <row r="468" spans="1:18" ht="21.75" customHeight="1" x14ac:dyDescent="0.35">
      <c r="A468" s="31">
        <v>2003783</v>
      </c>
      <c r="B468" s="31" t="s">
        <v>4731</v>
      </c>
      <c r="C468" s="31">
        <v>42295513</v>
      </c>
      <c r="D468" s="31">
        <v>92167025</v>
      </c>
      <c r="E468" s="90" t="s">
        <v>1877</v>
      </c>
      <c r="F468" s="57" t="s">
        <v>60</v>
      </c>
      <c r="G468" s="46" t="s">
        <v>3895</v>
      </c>
      <c r="H468" s="57" t="s">
        <v>1342</v>
      </c>
      <c r="I468" s="57" t="s">
        <v>1792</v>
      </c>
      <c r="J468" s="57" t="s">
        <v>319</v>
      </c>
      <c r="K468" s="81" t="s">
        <v>1790</v>
      </c>
      <c r="L468" s="67" t="s">
        <v>1791</v>
      </c>
      <c r="M468" s="57" t="s">
        <v>111</v>
      </c>
      <c r="N468" s="106" t="s">
        <v>3738</v>
      </c>
      <c r="O468" s="53" t="s">
        <v>1933</v>
      </c>
      <c r="P468" s="21" t="s">
        <v>3244</v>
      </c>
      <c r="Q468" s="189" t="s">
        <v>4421</v>
      </c>
      <c r="R468" t="s">
        <v>4422</v>
      </c>
    </row>
    <row r="469" spans="1:18" x14ac:dyDescent="0.35">
      <c r="A469" s="31">
        <v>2003781</v>
      </c>
      <c r="B469" s="31" t="s">
        <v>4732</v>
      </c>
      <c r="C469" s="31">
        <v>42311603</v>
      </c>
      <c r="D469" s="31">
        <v>92152015</v>
      </c>
      <c r="E469" s="90" t="s">
        <v>1878</v>
      </c>
      <c r="F469" s="57" t="s">
        <v>60</v>
      </c>
      <c r="G469" s="46" t="s">
        <v>3895</v>
      </c>
      <c r="H469" s="57" t="s">
        <v>1342</v>
      </c>
      <c r="I469" s="57" t="s">
        <v>1793</v>
      </c>
      <c r="J469" s="57" t="s">
        <v>319</v>
      </c>
      <c r="K469" s="81" t="s">
        <v>1794</v>
      </c>
      <c r="L469" s="88" t="s">
        <v>1801</v>
      </c>
      <c r="M469" s="57" t="s">
        <v>111</v>
      </c>
      <c r="N469" s="174" t="s">
        <v>3738</v>
      </c>
      <c r="O469" s="53" t="s">
        <v>1934</v>
      </c>
      <c r="P469" s="21" t="s">
        <v>3244</v>
      </c>
      <c r="Q469" s="189" t="s">
        <v>4421</v>
      </c>
      <c r="R469" t="s">
        <v>4422</v>
      </c>
    </row>
    <row r="470" spans="1:18" ht="26" x14ac:dyDescent="0.35">
      <c r="A470" s="31">
        <v>2004162</v>
      </c>
      <c r="B470" s="31" t="s">
        <v>4733</v>
      </c>
      <c r="C470" s="31">
        <v>42312201</v>
      </c>
      <c r="D470" s="31">
        <v>92213747</v>
      </c>
      <c r="E470" s="90" t="s">
        <v>1879</v>
      </c>
      <c r="F470" s="25" t="s">
        <v>64</v>
      </c>
      <c r="G470" s="107" t="s">
        <v>3939</v>
      </c>
      <c r="H470" s="57" t="s">
        <v>326</v>
      </c>
      <c r="I470" s="57" t="s">
        <v>1795</v>
      </c>
      <c r="J470" s="57" t="s">
        <v>110</v>
      </c>
      <c r="K470" s="57" t="s">
        <v>1796</v>
      </c>
      <c r="L470" s="57" t="s">
        <v>1797</v>
      </c>
      <c r="M470" s="57" t="s">
        <v>111</v>
      </c>
      <c r="N470" s="48" t="s">
        <v>1781</v>
      </c>
      <c r="O470" s="53" t="s">
        <v>1935</v>
      </c>
      <c r="P470" s="21" t="s">
        <v>3248</v>
      </c>
      <c r="Q470" s="189" t="s">
        <v>4421</v>
      </c>
      <c r="R470" t="s">
        <v>4422</v>
      </c>
    </row>
    <row r="471" spans="1:18" ht="20.25" customHeight="1" x14ac:dyDescent="0.35">
      <c r="A471" s="166">
        <v>2000075</v>
      </c>
      <c r="B471" s="166" t="s">
        <v>4734</v>
      </c>
      <c r="C471" s="166">
        <v>42142609</v>
      </c>
      <c r="D471" s="166">
        <v>92154017</v>
      </c>
      <c r="E471" s="167" t="s">
        <v>1880</v>
      </c>
      <c r="F471" s="30" t="s">
        <v>412</v>
      </c>
      <c r="G471" s="46" t="s">
        <v>3923</v>
      </c>
      <c r="H471" s="57" t="s">
        <v>45</v>
      </c>
      <c r="I471" s="57" t="s">
        <v>1798</v>
      </c>
      <c r="J471" s="57" t="s">
        <v>1799</v>
      </c>
      <c r="K471" s="57" t="s">
        <v>1800</v>
      </c>
      <c r="L471" s="25" t="s">
        <v>1801</v>
      </c>
      <c r="M471" s="57" t="s">
        <v>111</v>
      </c>
      <c r="N471" s="25" t="s">
        <v>2020</v>
      </c>
      <c r="O471" s="53" t="s">
        <v>1936</v>
      </c>
      <c r="P471" s="21" t="s">
        <v>3244</v>
      </c>
      <c r="Q471" s="189" t="s">
        <v>4421</v>
      </c>
      <c r="R471" t="s">
        <v>4422</v>
      </c>
    </row>
    <row r="472" spans="1:18" ht="18.75" customHeight="1" x14ac:dyDescent="0.35">
      <c r="A472" s="25">
        <v>2000075</v>
      </c>
      <c r="B472" s="166" t="s">
        <v>4734</v>
      </c>
      <c r="C472" s="166">
        <v>42142609</v>
      </c>
      <c r="D472" s="166">
        <v>92154017</v>
      </c>
      <c r="E472" s="90" t="s">
        <v>1880</v>
      </c>
      <c r="F472" s="57" t="s">
        <v>443</v>
      </c>
      <c r="G472" s="46" t="s">
        <v>3915</v>
      </c>
      <c r="H472" s="57" t="s">
        <v>443</v>
      </c>
      <c r="I472" s="57" t="s">
        <v>1802</v>
      </c>
      <c r="J472" s="57" t="s">
        <v>119</v>
      </c>
      <c r="K472" s="87" t="s">
        <v>3297</v>
      </c>
      <c r="L472" s="87" t="s">
        <v>3296</v>
      </c>
      <c r="M472" s="57" t="s">
        <v>111</v>
      </c>
      <c r="N472" s="31" t="s">
        <v>2871</v>
      </c>
      <c r="O472" s="53" t="s">
        <v>1937</v>
      </c>
      <c r="P472" s="21" t="s">
        <v>3244</v>
      </c>
      <c r="Q472" s="189" t="s">
        <v>4421</v>
      </c>
      <c r="R472" t="s">
        <v>4422</v>
      </c>
    </row>
    <row r="473" spans="1:18" ht="26.25" customHeight="1" x14ac:dyDescent="0.35">
      <c r="A473" s="166">
        <v>2000075</v>
      </c>
      <c r="B473" s="166" t="s">
        <v>4734</v>
      </c>
      <c r="C473" s="166">
        <v>42142609</v>
      </c>
      <c r="D473" s="166">
        <v>92154017</v>
      </c>
      <c r="E473" s="167" t="s">
        <v>1880</v>
      </c>
      <c r="F473" s="57" t="s">
        <v>54</v>
      </c>
      <c r="G473" s="46" t="s">
        <v>3883</v>
      </c>
      <c r="H473" s="57" t="s">
        <v>1722</v>
      </c>
      <c r="I473" s="57" t="s">
        <v>1803</v>
      </c>
      <c r="J473" s="57" t="s">
        <v>344</v>
      </c>
      <c r="K473" s="57" t="s">
        <v>1804</v>
      </c>
      <c r="L473" s="86" t="s">
        <v>1274</v>
      </c>
      <c r="M473" s="57" t="s">
        <v>111</v>
      </c>
      <c r="N473" s="21" t="s">
        <v>1236</v>
      </c>
      <c r="O473" s="53" t="s">
        <v>1938</v>
      </c>
      <c r="P473" s="21" t="s">
        <v>3248</v>
      </c>
      <c r="Q473" s="189" t="s">
        <v>4421</v>
      </c>
      <c r="R473" t="s">
        <v>4422</v>
      </c>
    </row>
    <row r="474" spans="1:18" ht="27.75" customHeight="1" x14ac:dyDescent="0.35">
      <c r="A474" s="31">
        <v>2000350</v>
      </c>
      <c r="B474" s="31" t="s">
        <v>4735</v>
      </c>
      <c r="C474" s="31">
        <v>42222301</v>
      </c>
      <c r="D474" s="31">
        <v>92167705</v>
      </c>
      <c r="E474" s="90" t="s">
        <v>1881</v>
      </c>
      <c r="F474" s="57" t="s">
        <v>54</v>
      </c>
      <c r="G474" s="46" t="s">
        <v>3883</v>
      </c>
      <c r="H474" s="57" t="s">
        <v>643</v>
      </c>
      <c r="I474" s="57" t="s">
        <v>1805</v>
      </c>
      <c r="J474" s="57" t="s">
        <v>119</v>
      </c>
      <c r="K474" s="57" t="s">
        <v>1806</v>
      </c>
      <c r="L474" s="57" t="s">
        <v>1328</v>
      </c>
      <c r="M474" s="57" t="s">
        <v>111</v>
      </c>
      <c r="N474" s="21" t="s">
        <v>1236</v>
      </c>
      <c r="O474" s="53" t="s">
        <v>1939</v>
      </c>
      <c r="P474" s="21" t="s">
        <v>3248</v>
      </c>
      <c r="Q474" s="189" t="s">
        <v>4421</v>
      </c>
      <c r="R474" t="s">
        <v>4422</v>
      </c>
    </row>
    <row r="475" spans="1:18" ht="27" customHeight="1" x14ac:dyDescent="0.35">
      <c r="A475" s="25">
        <v>2002320</v>
      </c>
      <c r="B475" s="25" t="s">
        <v>4363</v>
      </c>
      <c r="C475" s="31">
        <v>42142502</v>
      </c>
      <c r="D475" s="31">
        <v>92212979</v>
      </c>
      <c r="E475" s="90" t="s">
        <v>1882</v>
      </c>
      <c r="F475" s="25" t="s">
        <v>2963</v>
      </c>
      <c r="G475" s="45" t="s">
        <v>3896</v>
      </c>
      <c r="H475" s="57" t="s">
        <v>1098</v>
      </c>
      <c r="I475" s="57">
        <v>3170971</v>
      </c>
      <c r="J475" s="57" t="s">
        <v>289</v>
      </c>
      <c r="K475" s="25" t="s">
        <v>3743</v>
      </c>
      <c r="L475" s="48" t="s">
        <v>3745</v>
      </c>
      <c r="M475" s="57" t="s">
        <v>111</v>
      </c>
      <c r="N475" s="57" t="s">
        <v>1763</v>
      </c>
      <c r="O475" s="53" t="s">
        <v>1940</v>
      </c>
      <c r="P475" s="24" t="s">
        <v>3244</v>
      </c>
      <c r="Q475" s="189" t="s">
        <v>4421</v>
      </c>
      <c r="R475" t="s">
        <v>4422</v>
      </c>
    </row>
    <row r="476" spans="1:18" ht="26.25" customHeight="1" x14ac:dyDescent="0.35">
      <c r="A476" s="25">
        <v>2002636</v>
      </c>
      <c r="B476" s="25" t="s">
        <v>4736</v>
      </c>
      <c r="C476" s="166">
        <v>42144201</v>
      </c>
      <c r="D476" s="166">
        <v>92167789</v>
      </c>
      <c r="E476" s="170" t="s">
        <v>1883</v>
      </c>
      <c r="F476" s="57" t="s">
        <v>60</v>
      </c>
      <c r="G476" s="46" t="s">
        <v>3895</v>
      </c>
      <c r="H476" s="57" t="s">
        <v>213</v>
      </c>
      <c r="I476" s="57" t="s">
        <v>1807</v>
      </c>
      <c r="J476" s="57" t="s">
        <v>384</v>
      </c>
      <c r="K476" s="87" t="s">
        <v>1808</v>
      </c>
      <c r="L476" s="87" t="s">
        <v>3824</v>
      </c>
      <c r="M476" s="57" t="s">
        <v>111</v>
      </c>
      <c r="N476" s="106" t="s">
        <v>3738</v>
      </c>
      <c r="O476" s="53" t="s">
        <v>1941</v>
      </c>
      <c r="P476" s="21" t="s">
        <v>3244</v>
      </c>
      <c r="Q476" s="189" t="s">
        <v>4421</v>
      </c>
      <c r="R476" t="s">
        <v>4422</v>
      </c>
    </row>
    <row r="477" spans="1:18" ht="34.5" customHeight="1" x14ac:dyDescent="0.35">
      <c r="A477" s="166">
        <v>2002636</v>
      </c>
      <c r="B477" s="166" t="s">
        <v>4736</v>
      </c>
      <c r="C477" s="166">
        <v>42144201</v>
      </c>
      <c r="D477" s="166">
        <v>92167789</v>
      </c>
      <c r="E477" s="170" t="s">
        <v>1883</v>
      </c>
      <c r="F477" s="103" t="s">
        <v>3180</v>
      </c>
      <c r="G477" s="104" t="s">
        <v>3894</v>
      </c>
      <c r="H477" s="57" t="s">
        <v>167</v>
      </c>
      <c r="I477" s="57" t="s">
        <v>1809</v>
      </c>
      <c r="J477" s="57" t="s">
        <v>363</v>
      </c>
      <c r="K477" s="57" t="s">
        <v>1810</v>
      </c>
      <c r="L477" s="57" t="s">
        <v>1791</v>
      </c>
      <c r="M477" s="57" t="s">
        <v>111</v>
      </c>
      <c r="N477" s="57" t="s">
        <v>1811</v>
      </c>
      <c r="O477" s="53" t="s">
        <v>1942</v>
      </c>
      <c r="P477" s="21" t="s">
        <v>3244</v>
      </c>
      <c r="Q477" s="189" t="s">
        <v>4421</v>
      </c>
      <c r="R477" t="s">
        <v>4422</v>
      </c>
    </row>
    <row r="478" spans="1:18" ht="20.25" customHeight="1" x14ac:dyDescent="0.35">
      <c r="A478" s="31">
        <v>2002531</v>
      </c>
      <c r="B478" s="31" t="s">
        <v>4094</v>
      </c>
      <c r="C478" s="31">
        <v>42311528</v>
      </c>
      <c r="D478" s="31">
        <v>92157530</v>
      </c>
      <c r="E478" s="90" t="s">
        <v>1884</v>
      </c>
      <c r="F478" s="57" t="s">
        <v>492</v>
      </c>
      <c r="G478" s="44" t="s">
        <v>3898</v>
      </c>
      <c r="H478" s="57" t="s">
        <v>192</v>
      </c>
      <c r="I478" s="57">
        <v>5110</v>
      </c>
      <c r="J478" s="57" t="s">
        <v>110</v>
      </c>
      <c r="K478" s="57" t="s">
        <v>1812</v>
      </c>
      <c r="L478" s="57" t="s">
        <v>1753</v>
      </c>
      <c r="M478" s="57" t="s">
        <v>111</v>
      </c>
      <c r="N478" s="102" t="s">
        <v>3270</v>
      </c>
      <c r="O478" s="53" t="s">
        <v>1943</v>
      </c>
      <c r="P478" s="21" t="s">
        <v>3244</v>
      </c>
      <c r="Q478" s="189" t="s">
        <v>4421</v>
      </c>
      <c r="R478" t="s">
        <v>4422</v>
      </c>
    </row>
    <row r="479" spans="1:18" ht="52" x14ac:dyDescent="0.35">
      <c r="A479" s="166">
        <v>2003764</v>
      </c>
      <c r="B479" s="166" t="s">
        <v>4111</v>
      </c>
      <c r="C479" s="166">
        <v>41104112</v>
      </c>
      <c r="D479" s="166" t="s">
        <v>4024</v>
      </c>
      <c r="E479" s="167" t="s">
        <v>1885</v>
      </c>
      <c r="F479" s="57" t="s">
        <v>1204</v>
      </c>
      <c r="G479" s="104" t="s">
        <v>3882</v>
      </c>
      <c r="H479" s="57" t="s">
        <v>342</v>
      </c>
      <c r="I479" s="57" t="s">
        <v>125</v>
      </c>
      <c r="J479" s="57" t="s">
        <v>119</v>
      </c>
      <c r="K479" s="57" t="s">
        <v>1497</v>
      </c>
      <c r="L479" s="57" t="s">
        <v>1497</v>
      </c>
      <c r="M479" s="57" t="s">
        <v>111</v>
      </c>
      <c r="N479" s="53" t="s">
        <v>3293</v>
      </c>
      <c r="O479" s="53" t="s">
        <v>1944</v>
      </c>
      <c r="P479" s="21" t="s">
        <v>3244</v>
      </c>
      <c r="Q479" s="189" t="s">
        <v>4421</v>
      </c>
      <c r="R479" t="s">
        <v>4422</v>
      </c>
    </row>
    <row r="480" spans="1:18" ht="39" x14ac:dyDescent="0.35">
      <c r="A480" s="166">
        <v>2003764</v>
      </c>
      <c r="B480" s="166" t="s">
        <v>4111</v>
      </c>
      <c r="C480" s="166">
        <v>41104112</v>
      </c>
      <c r="D480" s="166" t="s">
        <v>4024</v>
      </c>
      <c r="E480" s="167" t="s">
        <v>1885</v>
      </c>
      <c r="F480" s="48" t="s">
        <v>412</v>
      </c>
      <c r="G480" s="46" t="s">
        <v>3923</v>
      </c>
      <c r="H480" s="57" t="s">
        <v>45</v>
      </c>
      <c r="I480" s="57" t="s">
        <v>1813</v>
      </c>
      <c r="J480" s="57" t="s">
        <v>293</v>
      </c>
      <c r="K480" s="57" t="s">
        <v>1497</v>
      </c>
      <c r="L480" s="57" t="s">
        <v>1497</v>
      </c>
      <c r="M480" s="57" t="s">
        <v>111</v>
      </c>
      <c r="N480" s="25" t="s">
        <v>2020</v>
      </c>
      <c r="O480" s="53" t="s">
        <v>1945</v>
      </c>
      <c r="P480" s="21" t="s">
        <v>3244</v>
      </c>
      <c r="Q480" s="189" t="s">
        <v>4421</v>
      </c>
      <c r="R480" t="s">
        <v>4422</v>
      </c>
    </row>
    <row r="481" spans="1:18" ht="22.5" customHeight="1" x14ac:dyDescent="0.35">
      <c r="A481" s="166">
        <v>2000501</v>
      </c>
      <c r="B481" s="25" t="s">
        <v>4119</v>
      </c>
      <c r="C481" s="166">
        <v>42271801</v>
      </c>
      <c r="D481" s="166">
        <v>92166789</v>
      </c>
      <c r="E481" s="90" t="s">
        <v>1886</v>
      </c>
      <c r="F481" s="57" t="s">
        <v>54</v>
      </c>
      <c r="G481" s="46" t="s">
        <v>3883</v>
      </c>
      <c r="H481" s="57" t="s">
        <v>1620</v>
      </c>
      <c r="I481" s="57" t="s">
        <v>1814</v>
      </c>
      <c r="J481" s="57" t="s">
        <v>110</v>
      </c>
      <c r="K481" s="57" t="s">
        <v>1815</v>
      </c>
      <c r="L481" s="57" t="s">
        <v>1816</v>
      </c>
      <c r="M481" s="57" t="s">
        <v>111</v>
      </c>
      <c r="N481" s="21" t="s">
        <v>1236</v>
      </c>
      <c r="O481" s="53" t="s">
        <v>1946</v>
      </c>
      <c r="P481" s="21" t="s">
        <v>3248</v>
      </c>
      <c r="Q481" s="189" t="s">
        <v>4421</v>
      </c>
      <c r="R481" t="s">
        <v>4422</v>
      </c>
    </row>
    <row r="482" spans="1:18" ht="35.15" customHeight="1" x14ac:dyDescent="0.35">
      <c r="A482" s="166">
        <v>2000551</v>
      </c>
      <c r="B482" s="166" t="s">
        <v>4138</v>
      </c>
      <c r="C482" s="166">
        <v>42131507</v>
      </c>
      <c r="D482" s="166">
        <v>92166535</v>
      </c>
      <c r="E482" s="167" t="s">
        <v>1887</v>
      </c>
      <c r="F482" s="57" t="s">
        <v>653</v>
      </c>
      <c r="G482" s="46" t="s">
        <v>3890</v>
      </c>
      <c r="H482" s="57" t="s">
        <v>1118</v>
      </c>
      <c r="I482" s="57">
        <v>68200</v>
      </c>
      <c r="J482" s="57" t="s">
        <v>110</v>
      </c>
      <c r="K482" s="57" t="s">
        <v>1817</v>
      </c>
      <c r="L482" s="54" t="s">
        <v>2053</v>
      </c>
      <c r="M482" s="57" t="s">
        <v>111</v>
      </c>
      <c r="N482" s="25" t="s">
        <v>3796</v>
      </c>
      <c r="O482" s="53" t="s">
        <v>1947</v>
      </c>
      <c r="P482" s="24" t="s">
        <v>3248</v>
      </c>
      <c r="Q482" s="189" t="s">
        <v>4421</v>
      </c>
      <c r="R482" t="s">
        <v>4422</v>
      </c>
    </row>
    <row r="483" spans="1:18" ht="26" x14ac:dyDescent="0.35">
      <c r="A483" s="166">
        <v>2000551</v>
      </c>
      <c r="B483" s="166" t="s">
        <v>4138</v>
      </c>
      <c r="C483" s="166">
        <v>42131507</v>
      </c>
      <c r="D483" s="166">
        <v>92166535</v>
      </c>
      <c r="E483" s="167" t="s">
        <v>1887</v>
      </c>
      <c r="F483" s="25" t="s">
        <v>2049</v>
      </c>
      <c r="G483" s="57" t="s">
        <v>3946</v>
      </c>
      <c r="H483" s="57" t="s">
        <v>1118</v>
      </c>
      <c r="I483" s="57">
        <v>68200</v>
      </c>
      <c r="J483" s="57" t="s">
        <v>110</v>
      </c>
      <c r="K483" s="57" t="s">
        <v>652</v>
      </c>
      <c r="L483" s="57" t="s">
        <v>1818</v>
      </c>
      <c r="M483" s="57" t="s">
        <v>111</v>
      </c>
      <c r="N483" s="25" t="s">
        <v>2051</v>
      </c>
      <c r="O483" s="53" t="s">
        <v>1948</v>
      </c>
      <c r="P483" s="21" t="s">
        <v>3248</v>
      </c>
      <c r="Q483" s="189" t="s">
        <v>4421</v>
      </c>
      <c r="R483" t="s">
        <v>4422</v>
      </c>
    </row>
    <row r="484" spans="1:18" ht="32.15" customHeight="1" x14ac:dyDescent="0.35">
      <c r="A484" s="166">
        <v>2000551</v>
      </c>
      <c r="B484" s="166" t="s">
        <v>4138</v>
      </c>
      <c r="C484" s="166">
        <v>42131507</v>
      </c>
      <c r="D484" s="166">
        <v>92166535</v>
      </c>
      <c r="E484" s="167" t="s">
        <v>1887</v>
      </c>
      <c r="F484" s="57" t="s">
        <v>840</v>
      </c>
      <c r="G484" s="43" t="s">
        <v>3922</v>
      </c>
      <c r="H484" s="57" t="s">
        <v>841</v>
      </c>
      <c r="I484" s="57" t="s">
        <v>1819</v>
      </c>
      <c r="J484" s="57" t="s">
        <v>843</v>
      </c>
      <c r="K484" s="57" t="s">
        <v>844</v>
      </c>
      <c r="L484" s="57" t="s">
        <v>1274</v>
      </c>
      <c r="M484" s="57" t="s">
        <v>111</v>
      </c>
      <c r="N484" s="57" t="s">
        <v>1820</v>
      </c>
      <c r="O484" s="53" t="s">
        <v>1949</v>
      </c>
      <c r="P484" s="21" t="s">
        <v>3248</v>
      </c>
      <c r="Q484" s="189" t="s">
        <v>4421</v>
      </c>
      <c r="R484" t="s">
        <v>4422</v>
      </c>
    </row>
    <row r="485" spans="1:18" ht="28.5" customHeight="1" x14ac:dyDescent="0.35">
      <c r="A485" s="166">
        <v>2000551</v>
      </c>
      <c r="B485" s="166" t="s">
        <v>4138</v>
      </c>
      <c r="C485" s="166">
        <v>42131507</v>
      </c>
      <c r="D485" s="166">
        <v>92166535</v>
      </c>
      <c r="E485" s="167" t="s">
        <v>1887</v>
      </c>
      <c r="F485" s="25" t="s">
        <v>2995</v>
      </c>
      <c r="G485" s="104" t="s">
        <v>3886</v>
      </c>
      <c r="H485" s="57" t="s">
        <v>1821</v>
      </c>
      <c r="I485" s="57" t="s">
        <v>1822</v>
      </c>
      <c r="J485" s="57" t="s">
        <v>110</v>
      </c>
      <c r="K485" s="57" t="s">
        <v>1497</v>
      </c>
      <c r="L485" s="57" t="s">
        <v>1497</v>
      </c>
      <c r="M485" s="57" t="s">
        <v>111</v>
      </c>
      <c r="N485" s="264" t="s">
        <v>3981</v>
      </c>
      <c r="O485" s="53" t="s">
        <v>1950</v>
      </c>
      <c r="P485" s="21" t="s">
        <v>3244</v>
      </c>
      <c r="Q485" s="189" t="s">
        <v>4421</v>
      </c>
      <c r="R485" t="s">
        <v>4422</v>
      </c>
    </row>
    <row r="486" spans="1:18" ht="32.15" customHeight="1" x14ac:dyDescent="0.35">
      <c r="A486" s="166">
        <v>2000551</v>
      </c>
      <c r="B486" s="166" t="s">
        <v>4138</v>
      </c>
      <c r="C486" s="166">
        <v>42131507</v>
      </c>
      <c r="D486" s="166">
        <v>92166535</v>
      </c>
      <c r="E486" s="167" t="s">
        <v>1887</v>
      </c>
      <c r="F486" s="57" t="s">
        <v>54</v>
      </c>
      <c r="G486" s="46" t="s">
        <v>3883</v>
      </c>
      <c r="H486" s="57" t="s">
        <v>1823</v>
      </c>
      <c r="I486" s="57">
        <v>66</v>
      </c>
      <c r="J486" s="57" t="s">
        <v>843</v>
      </c>
      <c r="K486" s="57" t="s">
        <v>1497</v>
      </c>
      <c r="L486" s="57" t="s">
        <v>1497</v>
      </c>
      <c r="M486" s="57" t="s">
        <v>111</v>
      </c>
      <c r="N486" s="21" t="s">
        <v>1236</v>
      </c>
      <c r="O486" s="53" t="s">
        <v>1951</v>
      </c>
      <c r="P486" s="21" t="s">
        <v>3248</v>
      </c>
      <c r="Q486" s="189" t="s">
        <v>4421</v>
      </c>
      <c r="R486" t="s">
        <v>4422</v>
      </c>
    </row>
    <row r="487" spans="1:18" ht="36.65" customHeight="1" x14ac:dyDescent="0.35">
      <c r="A487" s="166">
        <v>2000551</v>
      </c>
      <c r="B487" s="166" t="s">
        <v>4138</v>
      </c>
      <c r="C487" s="166">
        <v>42131507</v>
      </c>
      <c r="D487" s="166">
        <v>92166535</v>
      </c>
      <c r="E487" s="167" t="s">
        <v>1887</v>
      </c>
      <c r="F487" s="57" t="s">
        <v>54</v>
      </c>
      <c r="G487" s="46" t="s">
        <v>3883</v>
      </c>
      <c r="H487" s="57" t="s">
        <v>1824</v>
      </c>
      <c r="I487" s="57">
        <v>120210</v>
      </c>
      <c r="J487" s="57" t="s">
        <v>348</v>
      </c>
      <c r="K487" s="57" t="s">
        <v>1497</v>
      </c>
      <c r="L487" s="57" t="s">
        <v>1497</v>
      </c>
      <c r="M487" s="57" t="s">
        <v>111</v>
      </c>
      <c r="N487" s="21" t="s">
        <v>1236</v>
      </c>
      <c r="O487" s="53" t="s">
        <v>1952</v>
      </c>
      <c r="P487" s="24" t="s">
        <v>3248</v>
      </c>
      <c r="Q487" s="189" t="s">
        <v>4421</v>
      </c>
      <c r="R487" t="s">
        <v>4422</v>
      </c>
    </row>
    <row r="488" spans="1:18" ht="20.25" customHeight="1" x14ac:dyDescent="0.35">
      <c r="A488" s="31">
        <v>2002633</v>
      </c>
      <c r="B488" s="31" t="s">
        <v>4737</v>
      </c>
      <c r="C488" s="31">
        <v>42251622</v>
      </c>
      <c r="D488" s="31">
        <v>92166559</v>
      </c>
      <c r="E488" s="90" t="s">
        <v>1888</v>
      </c>
      <c r="F488" s="57" t="s">
        <v>46</v>
      </c>
      <c r="G488" s="46" t="s">
        <v>3914</v>
      </c>
      <c r="H488" s="57" t="s">
        <v>1825</v>
      </c>
      <c r="I488" s="57" t="s">
        <v>1826</v>
      </c>
      <c r="J488" s="57" t="s">
        <v>110</v>
      </c>
      <c r="K488" s="57" t="s">
        <v>1827</v>
      </c>
      <c r="L488" s="57" t="s">
        <v>1828</v>
      </c>
      <c r="M488" s="57" t="s">
        <v>111</v>
      </c>
      <c r="N488" s="31" t="s">
        <v>4016</v>
      </c>
      <c r="O488" s="53" t="s">
        <v>1953</v>
      </c>
      <c r="P488" s="21" t="s">
        <v>3244</v>
      </c>
      <c r="Q488" s="189" t="s">
        <v>4421</v>
      </c>
      <c r="R488" t="s">
        <v>4422</v>
      </c>
    </row>
    <row r="489" spans="1:18" ht="23.25" customHeight="1" x14ac:dyDescent="0.35">
      <c r="A489" s="31">
        <v>2002635</v>
      </c>
      <c r="B489" s="31" t="s">
        <v>4738</v>
      </c>
      <c r="C489" s="31">
        <v>42251622</v>
      </c>
      <c r="D489" s="31">
        <v>92142321</v>
      </c>
      <c r="E489" s="90" t="s">
        <v>1889</v>
      </c>
      <c r="F489" s="57" t="s">
        <v>46</v>
      </c>
      <c r="G489" s="46" t="s">
        <v>3914</v>
      </c>
      <c r="H489" s="57" t="s">
        <v>1825</v>
      </c>
      <c r="I489" s="57" t="s">
        <v>1829</v>
      </c>
      <c r="J489" s="57" t="s">
        <v>110</v>
      </c>
      <c r="K489" s="57" t="s">
        <v>1827</v>
      </c>
      <c r="L489" s="57" t="s">
        <v>1828</v>
      </c>
      <c r="M489" s="57" t="s">
        <v>111</v>
      </c>
      <c r="N489" s="31" t="s">
        <v>4016</v>
      </c>
      <c r="O489" s="53" t="s">
        <v>1954</v>
      </c>
      <c r="P489" s="21" t="s">
        <v>3244</v>
      </c>
      <c r="Q489" s="189" t="s">
        <v>4421</v>
      </c>
      <c r="R489" t="s">
        <v>4422</v>
      </c>
    </row>
    <row r="490" spans="1:18" ht="27" customHeight="1" x14ac:dyDescent="0.35">
      <c r="A490" s="166">
        <v>2002653</v>
      </c>
      <c r="B490" s="166" t="s">
        <v>4739</v>
      </c>
      <c r="C490" s="31">
        <v>42271915</v>
      </c>
      <c r="D490" s="31">
        <v>92213392</v>
      </c>
      <c r="E490" s="167" t="s">
        <v>1890</v>
      </c>
      <c r="F490" s="21" t="s">
        <v>3636</v>
      </c>
      <c r="G490" s="43" t="s">
        <v>3918</v>
      </c>
      <c r="H490" s="57" t="s">
        <v>463</v>
      </c>
      <c r="I490" s="57">
        <v>9799</v>
      </c>
      <c r="J490" s="57" t="s">
        <v>110</v>
      </c>
      <c r="K490" s="57" t="s">
        <v>1830</v>
      </c>
      <c r="L490" s="81" t="s">
        <v>1831</v>
      </c>
      <c r="M490" s="57" t="s">
        <v>111</v>
      </c>
      <c r="N490" s="67" t="s">
        <v>3278</v>
      </c>
      <c r="O490" s="53" t="s">
        <v>1955</v>
      </c>
      <c r="P490" s="24" t="s">
        <v>3244</v>
      </c>
      <c r="Q490" s="189" t="s">
        <v>4421</v>
      </c>
      <c r="R490" t="s">
        <v>4422</v>
      </c>
    </row>
    <row r="491" spans="1:18" ht="32.5" customHeight="1" x14ac:dyDescent="0.35">
      <c r="A491" s="166">
        <v>2002565</v>
      </c>
      <c r="B491" s="166" t="s">
        <v>4740</v>
      </c>
      <c r="C491" s="166">
        <v>42281534</v>
      </c>
      <c r="D491" s="166">
        <v>92142305</v>
      </c>
      <c r="E491" s="167" t="s">
        <v>1891</v>
      </c>
      <c r="F491" s="57" t="s">
        <v>54</v>
      </c>
      <c r="G491" s="46" t="s">
        <v>3883</v>
      </c>
      <c r="H491" s="57" t="s">
        <v>1832</v>
      </c>
      <c r="I491" s="57">
        <v>28081</v>
      </c>
      <c r="J491" s="57" t="s">
        <v>414</v>
      </c>
      <c r="K491" s="57" t="s">
        <v>1833</v>
      </c>
      <c r="L491" s="57" t="s">
        <v>1774</v>
      </c>
      <c r="M491" s="57" t="s">
        <v>111</v>
      </c>
      <c r="N491" s="21" t="s">
        <v>1236</v>
      </c>
      <c r="O491" s="53" t="s">
        <v>1956</v>
      </c>
      <c r="P491" s="24" t="s">
        <v>3248</v>
      </c>
      <c r="Q491" s="189" t="s">
        <v>4421</v>
      </c>
      <c r="R491" t="s">
        <v>4422</v>
      </c>
    </row>
    <row r="492" spans="1:18" ht="26" x14ac:dyDescent="0.35">
      <c r="A492" s="31">
        <v>2004483</v>
      </c>
      <c r="B492" s="31" t="s">
        <v>4741</v>
      </c>
      <c r="C492" s="31">
        <v>42142720</v>
      </c>
      <c r="D492" s="31">
        <v>92158961</v>
      </c>
      <c r="E492" s="90" t="s">
        <v>1892</v>
      </c>
      <c r="F492" s="21" t="s">
        <v>2828</v>
      </c>
      <c r="G492" s="46" t="s">
        <v>3904</v>
      </c>
      <c r="H492" s="57" t="s">
        <v>1834</v>
      </c>
      <c r="I492" s="57">
        <v>39304</v>
      </c>
      <c r="J492" s="57" t="s">
        <v>110</v>
      </c>
      <c r="K492" s="57" t="s">
        <v>648</v>
      </c>
      <c r="L492" s="86" t="s">
        <v>1835</v>
      </c>
      <c r="M492" s="57" t="s">
        <v>111</v>
      </c>
      <c r="N492" s="57" t="s">
        <v>1801</v>
      </c>
      <c r="O492" s="53" t="s">
        <v>1957</v>
      </c>
      <c r="P492" s="24" t="s">
        <v>3248</v>
      </c>
      <c r="Q492" s="189" t="s">
        <v>4421</v>
      </c>
      <c r="R492" t="s">
        <v>4422</v>
      </c>
    </row>
    <row r="493" spans="1:18" ht="40.5" customHeight="1" x14ac:dyDescent="0.35">
      <c r="A493" s="144">
        <v>2000145</v>
      </c>
      <c r="B493" s="25" t="s">
        <v>4742</v>
      </c>
      <c r="C493" s="166">
        <v>42211502</v>
      </c>
      <c r="D493" s="166">
        <v>92154920</v>
      </c>
      <c r="E493" s="90" t="s">
        <v>1893</v>
      </c>
      <c r="F493" s="48" t="s">
        <v>627</v>
      </c>
      <c r="G493" s="44" t="s">
        <v>3928</v>
      </c>
      <c r="H493" s="57" t="s">
        <v>1836</v>
      </c>
      <c r="I493" s="57" t="s">
        <v>1837</v>
      </c>
      <c r="J493" s="57" t="s">
        <v>119</v>
      </c>
      <c r="K493" s="57" t="s">
        <v>1838</v>
      </c>
      <c r="L493" s="53" t="s">
        <v>3261</v>
      </c>
      <c r="M493" s="30" t="s">
        <v>111</v>
      </c>
      <c r="N493" s="53" t="s">
        <v>3260</v>
      </c>
      <c r="O493" s="53" t="s">
        <v>1958</v>
      </c>
      <c r="P493" s="24" t="s">
        <v>3244</v>
      </c>
      <c r="Q493" s="189" t="s">
        <v>4421</v>
      </c>
      <c r="R493" t="s">
        <v>4422</v>
      </c>
    </row>
    <row r="494" spans="1:18" ht="40" customHeight="1" x14ac:dyDescent="0.35">
      <c r="A494" s="166">
        <v>2000145</v>
      </c>
      <c r="B494" s="166" t="s">
        <v>4742</v>
      </c>
      <c r="C494" s="166">
        <v>42211502</v>
      </c>
      <c r="D494" s="166">
        <v>92154920</v>
      </c>
      <c r="E494" s="167" t="s">
        <v>1893</v>
      </c>
      <c r="F494" s="25" t="s">
        <v>2995</v>
      </c>
      <c r="G494" s="104" t="s">
        <v>3886</v>
      </c>
      <c r="H494" s="57" t="s">
        <v>191</v>
      </c>
      <c r="I494" s="57" t="s">
        <v>1839</v>
      </c>
      <c r="J494" s="57" t="s">
        <v>119</v>
      </c>
      <c r="K494" s="57" t="s">
        <v>1840</v>
      </c>
      <c r="L494" s="57" t="s">
        <v>1521</v>
      </c>
      <c r="M494" s="57" t="s">
        <v>111</v>
      </c>
      <c r="N494" s="264" t="s">
        <v>3981</v>
      </c>
      <c r="O494" s="53" t="s">
        <v>1959</v>
      </c>
      <c r="P494" s="24" t="s">
        <v>3244</v>
      </c>
      <c r="Q494" s="189" t="s">
        <v>4421</v>
      </c>
      <c r="R494" t="s">
        <v>4422</v>
      </c>
    </row>
    <row r="495" spans="1:18" ht="26" x14ac:dyDescent="0.35">
      <c r="A495" s="166">
        <v>2000158</v>
      </c>
      <c r="B495" s="166" t="s">
        <v>4743</v>
      </c>
      <c r="C495" s="166">
        <v>42311506</v>
      </c>
      <c r="D495" s="166">
        <v>92156147</v>
      </c>
      <c r="E495" s="167" t="s">
        <v>1894</v>
      </c>
      <c r="F495" s="48" t="s">
        <v>2261</v>
      </c>
      <c r="G495" s="107" t="s">
        <v>3917</v>
      </c>
      <c r="H495" s="57" t="s">
        <v>1675</v>
      </c>
      <c r="I495" s="57" t="s">
        <v>1841</v>
      </c>
      <c r="J495" s="57" t="s">
        <v>379</v>
      </c>
      <c r="K495" s="57" t="s">
        <v>1134</v>
      </c>
      <c r="L495" s="57" t="s">
        <v>1677</v>
      </c>
      <c r="M495" s="57" t="s">
        <v>111</v>
      </c>
      <c r="N495" s="21" t="s">
        <v>2263</v>
      </c>
      <c r="O495" s="53" t="s">
        <v>1960</v>
      </c>
      <c r="P495" s="24" t="s">
        <v>3244</v>
      </c>
      <c r="Q495" s="189" t="s">
        <v>4421</v>
      </c>
      <c r="R495" t="s">
        <v>4422</v>
      </c>
    </row>
    <row r="496" spans="1:18" ht="27" customHeight="1" x14ac:dyDescent="0.35">
      <c r="A496" s="166">
        <v>2000160</v>
      </c>
      <c r="B496" s="166" t="s">
        <v>4164</v>
      </c>
      <c r="C496" s="166">
        <v>42211511</v>
      </c>
      <c r="D496" s="175" t="s">
        <v>4025</v>
      </c>
      <c r="E496" s="167" t="s">
        <v>1895</v>
      </c>
      <c r="F496" s="57" t="s">
        <v>653</v>
      </c>
      <c r="G496" s="46" t="s">
        <v>3890</v>
      </c>
      <c r="H496" s="57" t="s">
        <v>1842</v>
      </c>
      <c r="I496" s="57" t="s">
        <v>1843</v>
      </c>
      <c r="J496" s="57" t="s">
        <v>119</v>
      </c>
      <c r="K496" s="57" t="s">
        <v>1497</v>
      </c>
      <c r="L496" s="57" t="s">
        <v>1497</v>
      </c>
      <c r="M496" s="57" t="s">
        <v>111</v>
      </c>
      <c r="N496" s="25" t="s">
        <v>3796</v>
      </c>
      <c r="O496" s="53" t="s">
        <v>1961</v>
      </c>
      <c r="P496" s="24" t="s">
        <v>3248</v>
      </c>
      <c r="Q496" s="189" t="s">
        <v>4421</v>
      </c>
      <c r="R496" t="s">
        <v>4422</v>
      </c>
    </row>
    <row r="497" spans="1:118" ht="25.5" customHeight="1" x14ac:dyDescent="0.35">
      <c r="A497" s="166">
        <v>2000160</v>
      </c>
      <c r="B497" s="166" t="s">
        <v>4164</v>
      </c>
      <c r="C497" s="166">
        <v>42211511</v>
      </c>
      <c r="D497" s="166" t="s">
        <v>4025</v>
      </c>
      <c r="E497" s="167" t="s">
        <v>1895</v>
      </c>
      <c r="F497" s="25" t="s">
        <v>2995</v>
      </c>
      <c r="G497" s="104" t="s">
        <v>3886</v>
      </c>
      <c r="H497" s="57" t="s">
        <v>191</v>
      </c>
      <c r="I497" s="57" t="s">
        <v>1844</v>
      </c>
      <c r="J497" s="57" t="s">
        <v>119</v>
      </c>
      <c r="K497" s="57" t="s">
        <v>1497</v>
      </c>
      <c r="L497" s="57" t="s">
        <v>1497</v>
      </c>
      <c r="M497" s="57" t="s">
        <v>111</v>
      </c>
      <c r="N497" s="264" t="s">
        <v>3981</v>
      </c>
      <c r="O497" s="53" t="s">
        <v>1962</v>
      </c>
      <c r="P497" s="24" t="s">
        <v>3244</v>
      </c>
      <c r="Q497" s="189" t="s">
        <v>4421</v>
      </c>
      <c r="R497" t="s">
        <v>4422</v>
      </c>
    </row>
    <row r="498" spans="1:118" ht="26.25" customHeight="1" x14ac:dyDescent="0.35">
      <c r="A498" s="166">
        <v>2000160</v>
      </c>
      <c r="B498" s="166" t="s">
        <v>4164</v>
      </c>
      <c r="C498" s="166">
        <v>42211511</v>
      </c>
      <c r="D498" s="166" t="s">
        <v>4025</v>
      </c>
      <c r="E498" s="167" t="s">
        <v>1895</v>
      </c>
      <c r="F498" s="57" t="s">
        <v>54</v>
      </c>
      <c r="G498" s="46" t="s">
        <v>3883</v>
      </c>
      <c r="H498" s="57" t="s">
        <v>1722</v>
      </c>
      <c r="I498" s="57" t="s">
        <v>1845</v>
      </c>
      <c r="J498" s="57" t="s">
        <v>119</v>
      </c>
      <c r="K498" s="57" t="s">
        <v>1497</v>
      </c>
      <c r="L498" s="57" t="s">
        <v>1497</v>
      </c>
      <c r="M498" s="57" t="s">
        <v>111</v>
      </c>
      <c r="N498" s="21" t="s">
        <v>1236</v>
      </c>
      <c r="O498" s="53" t="s">
        <v>1963</v>
      </c>
      <c r="P498" s="24" t="s">
        <v>3248</v>
      </c>
      <c r="Q498" s="189" t="s">
        <v>4421</v>
      </c>
      <c r="R498" t="s">
        <v>4422</v>
      </c>
    </row>
    <row r="499" spans="1:118" ht="31.5" customHeight="1" x14ac:dyDescent="0.35">
      <c r="A499" s="166">
        <v>2000192</v>
      </c>
      <c r="B499" s="166" t="s">
        <v>4744</v>
      </c>
      <c r="C499" s="166">
        <v>42241502</v>
      </c>
      <c r="D499" s="166">
        <v>92212954</v>
      </c>
      <c r="E499" s="167" t="s">
        <v>1896</v>
      </c>
      <c r="F499" s="48" t="s">
        <v>49</v>
      </c>
      <c r="G499" s="46" t="s">
        <v>3897</v>
      </c>
      <c r="H499" s="57" t="s">
        <v>984</v>
      </c>
      <c r="I499" s="57" t="s">
        <v>1846</v>
      </c>
      <c r="J499" s="57" t="s">
        <v>986</v>
      </c>
      <c r="K499" s="57" t="s">
        <v>1497</v>
      </c>
      <c r="L499" s="57" t="s">
        <v>1497</v>
      </c>
      <c r="M499" s="57" t="s">
        <v>111</v>
      </c>
      <c r="N499" s="102" t="s">
        <v>4401</v>
      </c>
      <c r="O499" s="53" t="s">
        <v>1964</v>
      </c>
      <c r="P499" s="24" t="s">
        <v>3244</v>
      </c>
      <c r="Q499" s="189" t="s">
        <v>4421</v>
      </c>
      <c r="R499" t="s">
        <v>4422</v>
      </c>
    </row>
    <row r="500" spans="1:118" ht="52" x14ac:dyDescent="0.35">
      <c r="A500" s="166">
        <v>2000192</v>
      </c>
      <c r="B500" s="166" t="s">
        <v>4744</v>
      </c>
      <c r="C500" s="166">
        <v>42241502</v>
      </c>
      <c r="D500" s="166">
        <v>92212954</v>
      </c>
      <c r="E500" s="167" t="s">
        <v>1896</v>
      </c>
      <c r="F500" s="57" t="s">
        <v>1204</v>
      </c>
      <c r="G500" s="104" t="s">
        <v>3882</v>
      </c>
      <c r="H500" s="57" t="s">
        <v>342</v>
      </c>
      <c r="I500" s="57">
        <v>301302</v>
      </c>
      <c r="J500" s="57" t="s">
        <v>119</v>
      </c>
      <c r="K500" s="57" t="s">
        <v>1497</v>
      </c>
      <c r="L500" s="57" t="s">
        <v>1497</v>
      </c>
      <c r="M500" s="57" t="s">
        <v>111</v>
      </c>
      <c r="N500" s="53" t="s">
        <v>3293</v>
      </c>
      <c r="O500" s="53" t="s">
        <v>1965</v>
      </c>
      <c r="P500" s="24" t="s">
        <v>3244</v>
      </c>
      <c r="Q500" s="189" t="s">
        <v>4421</v>
      </c>
      <c r="R500" t="s">
        <v>4422</v>
      </c>
    </row>
    <row r="501" spans="1:118" ht="22.5" customHeight="1" x14ac:dyDescent="0.35">
      <c r="A501" s="166">
        <v>2000192</v>
      </c>
      <c r="B501" s="166" t="s">
        <v>4744</v>
      </c>
      <c r="C501" s="166">
        <v>42241502</v>
      </c>
      <c r="D501" s="166">
        <v>92212954</v>
      </c>
      <c r="E501" s="167" t="s">
        <v>1896</v>
      </c>
      <c r="F501" s="25" t="s">
        <v>2995</v>
      </c>
      <c r="G501" s="104" t="s">
        <v>3886</v>
      </c>
      <c r="H501" s="57" t="s">
        <v>1847</v>
      </c>
      <c r="I501" s="57" t="s">
        <v>1848</v>
      </c>
      <c r="J501" s="57" t="s">
        <v>1849</v>
      </c>
      <c r="K501" s="57" t="s">
        <v>1497</v>
      </c>
      <c r="L501" s="57" t="s">
        <v>1497</v>
      </c>
      <c r="M501" s="57" t="s">
        <v>111</v>
      </c>
      <c r="N501" s="264" t="s">
        <v>3981</v>
      </c>
      <c r="O501" s="53" t="s">
        <v>1966</v>
      </c>
      <c r="P501" s="24" t="s">
        <v>3244</v>
      </c>
      <c r="Q501" s="189" t="s">
        <v>4421</v>
      </c>
      <c r="R501" t="s">
        <v>4422</v>
      </c>
    </row>
    <row r="502" spans="1:118" ht="24" customHeight="1" x14ac:dyDescent="0.35">
      <c r="A502" s="166">
        <v>2000192</v>
      </c>
      <c r="B502" s="166" t="s">
        <v>4744</v>
      </c>
      <c r="C502" s="166">
        <v>42241502</v>
      </c>
      <c r="D502" s="166">
        <v>92212954</v>
      </c>
      <c r="E502" s="167" t="s">
        <v>1896</v>
      </c>
      <c r="F502" s="57" t="s">
        <v>54</v>
      </c>
      <c r="G502" s="46" t="s">
        <v>3883</v>
      </c>
      <c r="H502" s="57" t="s">
        <v>1850</v>
      </c>
      <c r="I502" s="57" t="s">
        <v>1851</v>
      </c>
      <c r="J502" s="57" t="s">
        <v>1852</v>
      </c>
      <c r="K502" s="57" t="s">
        <v>1497</v>
      </c>
      <c r="L502" s="57" t="s">
        <v>1497</v>
      </c>
      <c r="M502" s="57" t="s">
        <v>111</v>
      </c>
      <c r="N502" s="21" t="s">
        <v>1236</v>
      </c>
      <c r="O502" s="53" t="s">
        <v>1967</v>
      </c>
      <c r="P502" s="24" t="s">
        <v>3248</v>
      </c>
      <c r="Q502" s="189" t="s">
        <v>4421</v>
      </c>
      <c r="R502" t="s">
        <v>4422</v>
      </c>
    </row>
    <row r="503" spans="1:118" ht="27.75" customHeight="1" x14ac:dyDescent="0.35">
      <c r="A503" s="166">
        <v>2001866</v>
      </c>
      <c r="B503" s="166" t="s">
        <v>4745</v>
      </c>
      <c r="C503" s="166">
        <v>42241502</v>
      </c>
      <c r="D503" s="166">
        <v>92212940</v>
      </c>
      <c r="E503" s="167" t="s">
        <v>1897</v>
      </c>
      <c r="F503" s="57" t="s">
        <v>54</v>
      </c>
      <c r="G503" s="46" t="s">
        <v>3883</v>
      </c>
      <c r="H503" s="57" t="s">
        <v>1853</v>
      </c>
      <c r="I503" s="57" t="s">
        <v>1854</v>
      </c>
      <c r="J503" s="57" t="s">
        <v>348</v>
      </c>
      <c r="K503" s="57" t="s">
        <v>1497</v>
      </c>
      <c r="L503" s="57" t="s">
        <v>1497</v>
      </c>
      <c r="M503" s="57" t="s">
        <v>111</v>
      </c>
      <c r="N503" s="21" t="s">
        <v>1236</v>
      </c>
      <c r="O503" s="53" t="s">
        <v>1968</v>
      </c>
      <c r="P503" s="24" t="s">
        <v>3248</v>
      </c>
      <c r="Q503" s="189" t="s">
        <v>4421</v>
      </c>
      <c r="R503" t="s">
        <v>4422</v>
      </c>
    </row>
    <row r="504" spans="1:118" ht="39" x14ac:dyDescent="0.35">
      <c r="A504" s="166">
        <v>2002560</v>
      </c>
      <c r="B504" s="166" t="s">
        <v>4746</v>
      </c>
      <c r="C504" s="166">
        <v>42241505</v>
      </c>
      <c r="D504" s="166">
        <v>92143322</v>
      </c>
      <c r="E504" s="167" t="s">
        <v>1898</v>
      </c>
      <c r="F504" s="57" t="s">
        <v>54</v>
      </c>
      <c r="G504" s="46" t="s">
        <v>3883</v>
      </c>
      <c r="H504" s="57" t="s">
        <v>1855</v>
      </c>
      <c r="I504" s="57">
        <v>71420</v>
      </c>
      <c r="J504" s="57" t="s">
        <v>110</v>
      </c>
      <c r="K504" s="57" t="s">
        <v>1699</v>
      </c>
      <c r="L504" s="57" t="s">
        <v>1700</v>
      </c>
      <c r="M504" s="57" t="s">
        <v>111</v>
      </c>
      <c r="N504" s="21" t="s">
        <v>1236</v>
      </c>
      <c r="O504" s="53" t="s">
        <v>1970</v>
      </c>
      <c r="P504" s="24" t="s">
        <v>3248</v>
      </c>
      <c r="Q504" s="189" t="s">
        <v>4421</v>
      </c>
      <c r="R504" t="s">
        <v>4422</v>
      </c>
    </row>
    <row r="505" spans="1:118" ht="28.5" customHeight="1" x14ac:dyDescent="0.35">
      <c r="A505" s="31">
        <v>2000841</v>
      </c>
      <c r="B505" s="31" t="s">
        <v>4175</v>
      </c>
      <c r="C505" s="31">
        <v>42241805</v>
      </c>
      <c r="D505" s="31">
        <v>92154906</v>
      </c>
      <c r="E505" s="90" t="s">
        <v>1899</v>
      </c>
      <c r="F505" s="57" t="s">
        <v>52</v>
      </c>
      <c r="G505" s="46" t="s">
        <v>3884</v>
      </c>
      <c r="H505" s="57" t="s">
        <v>904</v>
      </c>
      <c r="I505" s="57" t="s">
        <v>1856</v>
      </c>
      <c r="J505" s="57" t="s">
        <v>110</v>
      </c>
      <c r="K505" s="57" t="s">
        <v>1497</v>
      </c>
      <c r="L505" s="57" t="s">
        <v>1497</v>
      </c>
      <c r="M505" s="57" t="s">
        <v>111</v>
      </c>
      <c r="N505" s="21" t="s">
        <v>3361</v>
      </c>
      <c r="O505" s="53" t="s">
        <v>1969</v>
      </c>
      <c r="P505" s="21" t="s">
        <v>3248</v>
      </c>
      <c r="Q505" s="189" t="s">
        <v>4421</v>
      </c>
      <c r="R505" t="s">
        <v>4422</v>
      </c>
    </row>
    <row r="506" spans="1:118" ht="26" x14ac:dyDescent="0.35">
      <c r="A506" s="176">
        <v>2003941</v>
      </c>
      <c r="B506" s="48" t="s">
        <v>4747</v>
      </c>
      <c r="C506" s="112">
        <v>42241703</v>
      </c>
      <c r="D506" s="176" t="s">
        <v>1900</v>
      </c>
      <c r="E506" s="97" t="s">
        <v>1901</v>
      </c>
      <c r="F506" s="48" t="s">
        <v>2033</v>
      </c>
      <c r="G506" s="46" t="s">
        <v>3911</v>
      </c>
      <c r="H506" s="30" t="s">
        <v>690</v>
      </c>
      <c r="I506" s="30" t="s">
        <v>1701</v>
      </c>
      <c r="J506" s="30" t="s">
        <v>903</v>
      </c>
      <c r="K506" s="48" t="s">
        <v>3261</v>
      </c>
      <c r="L506" s="48" t="s">
        <v>3261</v>
      </c>
      <c r="M506" s="57" t="s">
        <v>111</v>
      </c>
      <c r="N506" s="48" t="s">
        <v>2035</v>
      </c>
      <c r="O506" s="53" t="s">
        <v>1971</v>
      </c>
      <c r="P506" s="24" t="s">
        <v>3248</v>
      </c>
      <c r="Q506" s="189" t="s">
        <v>4421</v>
      </c>
      <c r="R506" t="s">
        <v>4422</v>
      </c>
    </row>
    <row r="507" spans="1:118" ht="33" customHeight="1" x14ac:dyDescent="0.35">
      <c r="A507" s="177">
        <v>2000029</v>
      </c>
      <c r="B507" s="178" t="s">
        <v>4043</v>
      </c>
      <c r="C507" s="89">
        <v>42311524</v>
      </c>
      <c r="D507" s="89">
        <v>92156087</v>
      </c>
      <c r="E507" s="179" t="s">
        <v>1972</v>
      </c>
      <c r="F507" s="48" t="s">
        <v>49</v>
      </c>
      <c r="G507" s="46" t="s">
        <v>3897</v>
      </c>
      <c r="H507" s="25" t="s">
        <v>984</v>
      </c>
      <c r="I507" s="25" t="s">
        <v>1973</v>
      </c>
      <c r="J507" s="25" t="s">
        <v>986</v>
      </c>
      <c r="K507" s="25" t="s">
        <v>1974</v>
      </c>
      <c r="L507" s="57" t="s">
        <v>1497</v>
      </c>
      <c r="M507" s="25" t="s">
        <v>111</v>
      </c>
      <c r="N507" s="102" t="s">
        <v>4401</v>
      </c>
      <c r="O507" s="53" t="s">
        <v>2145</v>
      </c>
      <c r="P507" s="24" t="s">
        <v>3244</v>
      </c>
      <c r="Q507" s="189" t="s">
        <v>4425</v>
      </c>
      <c r="R507" t="s">
        <v>4424</v>
      </c>
    </row>
    <row r="508" spans="1:118" ht="33.75" customHeight="1" x14ac:dyDescent="0.35">
      <c r="A508" s="111">
        <v>2001660</v>
      </c>
      <c r="B508" s="111" t="s">
        <v>4748</v>
      </c>
      <c r="C508" s="89">
        <v>42131611</v>
      </c>
      <c r="D508" s="89">
        <v>92216513</v>
      </c>
      <c r="E508" s="99" t="s">
        <v>3810</v>
      </c>
      <c r="F508" s="55" t="s">
        <v>1720</v>
      </c>
      <c r="G508" s="44" t="s">
        <v>3930</v>
      </c>
      <c r="H508" s="55" t="s">
        <v>1259</v>
      </c>
      <c r="I508" s="55">
        <v>311</v>
      </c>
      <c r="J508" s="55" t="s">
        <v>110</v>
      </c>
      <c r="K508" s="55" t="s">
        <v>1976</v>
      </c>
      <c r="L508" s="55" t="s">
        <v>1336</v>
      </c>
      <c r="M508" s="55" t="s">
        <v>111</v>
      </c>
      <c r="N508" s="151" t="s">
        <v>3809</v>
      </c>
      <c r="O508" s="56" t="s">
        <v>2146</v>
      </c>
      <c r="P508" s="35" t="s">
        <v>3281</v>
      </c>
      <c r="Q508" s="189" t="s">
        <v>4425</v>
      </c>
      <c r="R508" t="s">
        <v>4424</v>
      </c>
      <c r="S508" s="110" t="s">
        <v>3255</v>
      </c>
    </row>
    <row r="509" spans="1:118" ht="52" x14ac:dyDescent="0.35">
      <c r="A509" s="25">
        <v>2000059</v>
      </c>
      <c r="B509" s="25" t="s">
        <v>4048</v>
      </c>
      <c r="C509" s="25">
        <v>42281709</v>
      </c>
      <c r="D509" s="25">
        <v>92215792</v>
      </c>
      <c r="E509" s="90" t="s">
        <v>1977</v>
      </c>
      <c r="F509" s="25" t="s">
        <v>1204</v>
      </c>
      <c r="G509" s="104" t="s">
        <v>3882</v>
      </c>
      <c r="H509" s="25" t="s">
        <v>342</v>
      </c>
      <c r="I509" s="25" t="s">
        <v>1978</v>
      </c>
      <c r="J509" s="25" t="s">
        <v>119</v>
      </c>
      <c r="K509" s="57" t="s">
        <v>1497</v>
      </c>
      <c r="L509" s="57" t="s">
        <v>1497</v>
      </c>
      <c r="M509" s="25" t="s">
        <v>111</v>
      </c>
      <c r="N509" s="53" t="s">
        <v>3293</v>
      </c>
      <c r="O509" s="53" t="s">
        <v>2147</v>
      </c>
      <c r="P509" s="21" t="s">
        <v>3248</v>
      </c>
      <c r="Q509" s="189" t="s">
        <v>4425</v>
      </c>
      <c r="R509" t="s">
        <v>4424</v>
      </c>
    </row>
    <row r="510" spans="1:118" ht="22.5" customHeight="1" x14ac:dyDescent="0.35">
      <c r="A510" s="25">
        <v>2002340</v>
      </c>
      <c r="B510" s="25" t="s">
        <v>4749</v>
      </c>
      <c r="C510" s="25">
        <v>42311541</v>
      </c>
      <c r="D510" s="25">
        <v>92215764</v>
      </c>
      <c r="E510" s="90" t="s">
        <v>1979</v>
      </c>
      <c r="F510" s="25" t="s">
        <v>1980</v>
      </c>
      <c r="G510" s="46" t="s">
        <v>3892</v>
      </c>
      <c r="H510" s="25" t="s">
        <v>71</v>
      </c>
      <c r="I510" s="25" t="s">
        <v>1981</v>
      </c>
      <c r="J510" s="25" t="s">
        <v>110</v>
      </c>
      <c r="K510" s="53" t="s">
        <v>3251</v>
      </c>
      <c r="L510" s="53" t="s">
        <v>3252</v>
      </c>
      <c r="M510" s="57" t="s">
        <v>111</v>
      </c>
      <c r="N510" s="48" t="s">
        <v>3649</v>
      </c>
      <c r="O510" s="53" t="s">
        <v>2148</v>
      </c>
      <c r="P510" s="21" t="s">
        <v>3248</v>
      </c>
      <c r="Q510" s="189" t="s">
        <v>4425</v>
      </c>
      <c r="R510" t="s">
        <v>4424</v>
      </c>
    </row>
    <row r="511" spans="1:118" ht="25.5" customHeight="1" x14ac:dyDescent="0.35">
      <c r="A511" s="25">
        <v>2002340</v>
      </c>
      <c r="B511" s="25" t="s">
        <v>4749</v>
      </c>
      <c r="C511" s="25">
        <v>42311541</v>
      </c>
      <c r="D511" s="25">
        <v>92215764</v>
      </c>
      <c r="E511" s="90" t="s">
        <v>1979</v>
      </c>
      <c r="F511" s="25" t="s">
        <v>60</v>
      </c>
      <c r="G511" s="46" t="s">
        <v>3895</v>
      </c>
      <c r="H511" s="25" t="s">
        <v>71</v>
      </c>
      <c r="I511" s="25" t="s">
        <v>1981</v>
      </c>
      <c r="J511" s="25" t="s">
        <v>110</v>
      </c>
      <c r="K511" s="67" t="s">
        <v>1982</v>
      </c>
      <c r="L511" s="48" t="s">
        <v>456</v>
      </c>
      <c r="M511" s="180"/>
      <c r="N511" s="106" t="s">
        <v>3738</v>
      </c>
      <c r="O511" s="53" t="s">
        <v>2149</v>
      </c>
      <c r="P511" s="21" t="s">
        <v>3244</v>
      </c>
      <c r="Q511" s="189" t="s">
        <v>4425</v>
      </c>
      <c r="R511" t="s">
        <v>4424</v>
      </c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</row>
    <row r="512" spans="1:118" ht="18" customHeight="1" x14ac:dyDescent="0.35">
      <c r="A512" s="25">
        <v>2002349</v>
      </c>
      <c r="B512" s="25" t="s">
        <v>4056</v>
      </c>
      <c r="C512" s="25">
        <v>42311515</v>
      </c>
      <c r="D512" s="25">
        <v>92155031</v>
      </c>
      <c r="E512" s="90" t="s">
        <v>1983</v>
      </c>
      <c r="F512" s="48" t="s">
        <v>49</v>
      </c>
      <c r="G512" s="46" t="s">
        <v>3897</v>
      </c>
      <c r="H512" s="25" t="s">
        <v>984</v>
      </c>
      <c r="I512" s="25" t="s">
        <v>1984</v>
      </c>
      <c r="J512" s="25" t="s">
        <v>986</v>
      </c>
      <c r="K512" s="25" t="s">
        <v>1974</v>
      </c>
      <c r="L512" s="57" t="s">
        <v>1497</v>
      </c>
      <c r="M512" s="25" t="s">
        <v>111</v>
      </c>
      <c r="N512" s="102" t="s">
        <v>4401</v>
      </c>
      <c r="O512" s="53" t="s">
        <v>2150</v>
      </c>
      <c r="P512" s="21" t="s">
        <v>3244</v>
      </c>
      <c r="Q512" s="189" t="s">
        <v>4425</v>
      </c>
      <c r="R512" t="s">
        <v>4424</v>
      </c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</row>
    <row r="513" spans="1:118" ht="18.75" customHeight="1" x14ac:dyDescent="0.35">
      <c r="A513" s="25">
        <v>2002447</v>
      </c>
      <c r="B513" s="25" t="s">
        <v>4750</v>
      </c>
      <c r="C513" s="25">
        <v>42312209</v>
      </c>
      <c r="D513" s="25">
        <v>92216361</v>
      </c>
      <c r="E513" s="90" t="s">
        <v>1985</v>
      </c>
      <c r="F513" s="25" t="s">
        <v>64</v>
      </c>
      <c r="G513" s="107" t="s">
        <v>3939</v>
      </c>
      <c r="H513" s="25" t="s">
        <v>1770</v>
      </c>
      <c r="I513" s="25">
        <v>8886861903</v>
      </c>
      <c r="J513" s="25" t="s">
        <v>110</v>
      </c>
      <c r="K513" s="25" t="s">
        <v>1986</v>
      </c>
      <c r="L513" s="25" t="s">
        <v>1780</v>
      </c>
      <c r="M513" s="25" t="s">
        <v>111</v>
      </c>
      <c r="N513" s="48" t="s">
        <v>1781</v>
      </c>
      <c r="O513" s="53" t="s">
        <v>2151</v>
      </c>
      <c r="P513" s="21" t="s">
        <v>3248</v>
      </c>
      <c r="Q513" s="189" t="s">
        <v>4425</v>
      </c>
      <c r="R513" t="s">
        <v>4424</v>
      </c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</row>
    <row r="514" spans="1:118" ht="21.75" customHeight="1" x14ac:dyDescent="0.35">
      <c r="A514" s="25">
        <v>2002447</v>
      </c>
      <c r="B514" s="25" t="s">
        <v>4750</v>
      </c>
      <c r="C514" s="25">
        <v>42312209</v>
      </c>
      <c r="D514" s="25">
        <v>92216361</v>
      </c>
      <c r="E514" s="90" t="s">
        <v>1985</v>
      </c>
      <c r="F514" s="25" t="s">
        <v>65</v>
      </c>
      <c r="G514" s="108" t="s">
        <v>3921</v>
      </c>
      <c r="H514" s="25" t="s">
        <v>1987</v>
      </c>
      <c r="I514" s="25" t="s">
        <v>1988</v>
      </c>
      <c r="J514" s="25" t="s">
        <v>284</v>
      </c>
      <c r="K514" s="25" t="s">
        <v>1989</v>
      </c>
      <c r="L514" s="25" t="s">
        <v>1990</v>
      </c>
      <c r="M514" s="25" t="s">
        <v>111</v>
      </c>
      <c r="N514" s="25" t="s">
        <v>1991</v>
      </c>
      <c r="O514" s="53" t="s">
        <v>2152</v>
      </c>
      <c r="P514" s="24" t="s">
        <v>3248</v>
      </c>
      <c r="Q514" s="189" t="s">
        <v>4425</v>
      </c>
      <c r="R514" t="s">
        <v>4424</v>
      </c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</row>
    <row r="515" spans="1:118" ht="23.25" customHeight="1" x14ac:dyDescent="0.35">
      <c r="A515" s="25">
        <v>2002497</v>
      </c>
      <c r="B515" s="25" t="s">
        <v>4064</v>
      </c>
      <c r="C515" s="25">
        <v>53131623</v>
      </c>
      <c r="D515" s="25">
        <v>92216643</v>
      </c>
      <c r="E515" s="90" t="s">
        <v>1992</v>
      </c>
      <c r="F515" s="25" t="s">
        <v>1980</v>
      </c>
      <c r="G515" s="46" t="s">
        <v>3892</v>
      </c>
      <c r="H515" s="25" t="s">
        <v>71</v>
      </c>
      <c r="I515" s="25">
        <v>9680</v>
      </c>
      <c r="J515" s="25" t="s">
        <v>110</v>
      </c>
      <c r="K515" s="25" t="s">
        <v>1993</v>
      </c>
      <c r="L515" s="61" t="s">
        <v>1994</v>
      </c>
      <c r="M515" s="57" t="s">
        <v>111</v>
      </c>
      <c r="N515" s="48" t="s">
        <v>3649</v>
      </c>
      <c r="O515" s="53" t="s">
        <v>2153</v>
      </c>
      <c r="P515" s="21" t="s">
        <v>3248</v>
      </c>
      <c r="Q515" s="189" t="s">
        <v>4425</v>
      </c>
      <c r="R515" t="s">
        <v>4424</v>
      </c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</row>
    <row r="516" spans="1:118" ht="21.75" customHeight="1" x14ac:dyDescent="0.35">
      <c r="A516" s="25">
        <v>2002497</v>
      </c>
      <c r="B516" s="25" t="s">
        <v>4064</v>
      </c>
      <c r="C516" s="25">
        <v>53131623</v>
      </c>
      <c r="D516" s="25">
        <v>92216643</v>
      </c>
      <c r="E516" s="90" t="s">
        <v>1992</v>
      </c>
      <c r="F516" s="25" t="s">
        <v>60</v>
      </c>
      <c r="G516" s="46" t="s">
        <v>3895</v>
      </c>
      <c r="H516" s="25" t="s">
        <v>71</v>
      </c>
      <c r="I516" s="25">
        <v>9680</v>
      </c>
      <c r="J516" s="25" t="s">
        <v>119</v>
      </c>
      <c r="K516" s="25" t="s">
        <v>1993</v>
      </c>
      <c r="L516" s="61" t="s">
        <v>1994</v>
      </c>
      <c r="M516" s="25" t="s">
        <v>111</v>
      </c>
      <c r="N516" s="106" t="s">
        <v>3738</v>
      </c>
      <c r="O516" s="53" t="s">
        <v>2154</v>
      </c>
      <c r="P516" s="21" t="s">
        <v>3244</v>
      </c>
      <c r="Q516" s="189" t="s">
        <v>4425</v>
      </c>
      <c r="R516" t="s">
        <v>4424</v>
      </c>
    </row>
    <row r="517" spans="1:118" ht="39" x14ac:dyDescent="0.35">
      <c r="A517" s="25">
        <v>2002348</v>
      </c>
      <c r="B517" s="25" t="s">
        <v>4751</v>
      </c>
      <c r="C517" s="25">
        <v>42311541</v>
      </c>
      <c r="D517" s="25">
        <v>92155203</v>
      </c>
      <c r="E517" s="170" t="s">
        <v>1995</v>
      </c>
      <c r="F517" s="48" t="s">
        <v>49</v>
      </c>
      <c r="G517" s="46" t="s">
        <v>3897</v>
      </c>
      <c r="H517" s="25" t="s">
        <v>984</v>
      </c>
      <c r="I517" s="25" t="s">
        <v>1996</v>
      </c>
      <c r="J517" s="25" t="s">
        <v>986</v>
      </c>
      <c r="K517" s="57" t="s">
        <v>1497</v>
      </c>
      <c r="L517" s="57" t="s">
        <v>1497</v>
      </c>
      <c r="M517" s="25" t="s">
        <v>111</v>
      </c>
      <c r="N517" s="102" t="s">
        <v>4401</v>
      </c>
      <c r="O517" s="53" t="s">
        <v>2155</v>
      </c>
      <c r="P517" s="21" t="s">
        <v>3244</v>
      </c>
      <c r="Q517" s="189" t="s">
        <v>4425</v>
      </c>
      <c r="R517" t="s">
        <v>4424</v>
      </c>
    </row>
    <row r="518" spans="1:118" ht="18" customHeight="1" x14ac:dyDescent="0.35">
      <c r="A518" s="25">
        <v>2002348</v>
      </c>
      <c r="B518" s="25" t="s">
        <v>4751</v>
      </c>
      <c r="C518" s="25">
        <v>42311541</v>
      </c>
      <c r="D518" s="25">
        <v>92155203</v>
      </c>
      <c r="E518" s="170" t="s">
        <v>1995</v>
      </c>
      <c r="F518" s="25" t="s">
        <v>2995</v>
      </c>
      <c r="G518" s="104" t="s">
        <v>3886</v>
      </c>
      <c r="H518" s="25" t="s">
        <v>1997</v>
      </c>
      <c r="I518" s="25">
        <v>66007630</v>
      </c>
      <c r="J518" s="25" t="s">
        <v>119</v>
      </c>
      <c r="K518" s="25" t="s">
        <v>1998</v>
      </c>
      <c r="L518" s="61" t="s">
        <v>1503</v>
      </c>
      <c r="M518" s="25" t="s">
        <v>111</v>
      </c>
      <c r="N518" s="264" t="s">
        <v>3981</v>
      </c>
      <c r="O518" s="53" t="s">
        <v>2156</v>
      </c>
      <c r="P518" s="21" t="s">
        <v>3244</v>
      </c>
      <c r="Q518" s="189" t="s">
        <v>4425</v>
      </c>
      <c r="R518" t="s">
        <v>4424</v>
      </c>
    </row>
    <row r="519" spans="1:118" ht="26" x14ac:dyDescent="0.35">
      <c r="A519" s="25">
        <v>2002465</v>
      </c>
      <c r="B519" s="25" t="s">
        <v>4752</v>
      </c>
      <c r="C519" s="25">
        <v>42272503</v>
      </c>
      <c r="D519" s="25">
        <v>92142606</v>
      </c>
      <c r="E519" s="170" t="s">
        <v>1999</v>
      </c>
      <c r="F519" s="25" t="s">
        <v>2711</v>
      </c>
      <c r="G519" s="46" t="s">
        <v>3884</v>
      </c>
      <c r="H519" s="25" t="s">
        <v>191</v>
      </c>
      <c r="I519" s="25" t="s">
        <v>2000</v>
      </c>
      <c r="J519" s="25" t="s">
        <v>110</v>
      </c>
      <c r="K519" s="25" t="s">
        <v>2001</v>
      </c>
      <c r="L519" s="52" t="s">
        <v>3814</v>
      </c>
      <c r="M519" s="25" t="s">
        <v>111</v>
      </c>
      <c r="N519" s="21" t="s">
        <v>3361</v>
      </c>
      <c r="O519" s="53" t="s">
        <v>2157</v>
      </c>
      <c r="P519" s="21" t="s">
        <v>3248</v>
      </c>
      <c r="Q519" s="189" t="s">
        <v>4425</v>
      </c>
      <c r="R519" t="s">
        <v>4424</v>
      </c>
    </row>
    <row r="520" spans="1:118" ht="22.5" customHeight="1" x14ac:dyDescent="0.35">
      <c r="A520" s="25">
        <v>2002465</v>
      </c>
      <c r="B520" s="25" t="s">
        <v>4752</v>
      </c>
      <c r="C520" s="25">
        <v>42272503</v>
      </c>
      <c r="D520" s="25">
        <v>92142606</v>
      </c>
      <c r="E520" s="170" t="s">
        <v>1999</v>
      </c>
      <c r="F520" s="25" t="s">
        <v>60</v>
      </c>
      <c r="G520" s="46" t="s">
        <v>3895</v>
      </c>
      <c r="H520" s="25" t="s">
        <v>2002</v>
      </c>
      <c r="I520" s="25">
        <v>2065</v>
      </c>
      <c r="J520" s="25" t="s">
        <v>314</v>
      </c>
      <c r="K520" s="25" t="s">
        <v>2003</v>
      </c>
      <c r="L520" s="25" t="s">
        <v>2004</v>
      </c>
      <c r="M520" s="25" t="s">
        <v>111</v>
      </c>
      <c r="N520" s="106" t="s">
        <v>3738</v>
      </c>
      <c r="O520" s="53" t="s">
        <v>2158</v>
      </c>
      <c r="P520" s="21" t="s">
        <v>3244</v>
      </c>
      <c r="Q520" s="189" t="s">
        <v>4425</v>
      </c>
      <c r="R520" t="s">
        <v>4424</v>
      </c>
    </row>
    <row r="521" spans="1:118" ht="21.75" customHeight="1" x14ac:dyDescent="0.35">
      <c r="A521" s="25">
        <v>2002465</v>
      </c>
      <c r="B521" s="25" t="s">
        <v>4752</v>
      </c>
      <c r="C521" s="25">
        <v>42272503</v>
      </c>
      <c r="D521" s="25">
        <v>92142606</v>
      </c>
      <c r="E521" s="170" t="s">
        <v>1999</v>
      </c>
      <c r="F521" s="25" t="s">
        <v>2995</v>
      </c>
      <c r="G521" s="104" t="s">
        <v>3886</v>
      </c>
      <c r="H521" s="25" t="s">
        <v>2005</v>
      </c>
      <c r="I521" s="25">
        <v>1065</v>
      </c>
      <c r="J521" s="25" t="s">
        <v>119</v>
      </c>
      <c r="K521" s="25" t="s">
        <v>2003</v>
      </c>
      <c r="L521" s="25" t="s">
        <v>2004</v>
      </c>
      <c r="M521" s="25" t="s">
        <v>111</v>
      </c>
      <c r="N521" s="264" t="s">
        <v>3981</v>
      </c>
      <c r="O521" s="53" t="s">
        <v>2161</v>
      </c>
      <c r="P521" s="21" t="s">
        <v>3244</v>
      </c>
      <c r="Q521" s="189" t="s">
        <v>4425</v>
      </c>
      <c r="R521" t="s">
        <v>4424</v>
      </c>
    </row>
    <row r="522" spans="1:118" ht="34.5" customHeight="1" x14ac:dyDescent="0.35">
      <c r="A522" s="25">
        <v>2002765</v>
      </c>
      <c r="B522" s="25" t="s">
        <v>4753</v>
      </c>
      <c r="C522" s="25">
        <v>42272505</v>
      </c>
      <c r="D522" s="25">
        <v>92156420</v>
      </c>
      <c r="E522" s="170" t="s">
        <v>2006</v>
      </c>
      <c r="F522" s="25" t="s">
        <v>492</v>
      </c>
      <c r="G522" s="44" t="s">
        <v>3898</v>
      </c>
      <c r="H522" s="25" t="s">
        <v>192</v>
      </c>
      <c r="I522" s="25">
        <v>8888301606</v>
      </c>
      <c r="J522" s="25" t="s">
        <v>348</v>
      </c>
      <c r="K522" s="25" t="s">
        <v>2007</v>
      </c>
      <c r="L522" s="48" t="s">
        <v>4197</v>
      </c>
      <c r="M522" s="25" t="s">
        <v>111</v>
      </c>
      <c r="N522" s="102" t="s">
        <v>3270</v>
      </c>
      <c r="O522" s="53" t="s">
        <v>2160</v>
      </c>
      <c r="P522" s="21" t="s">
        <v>3244</v>
      </c>
      <c r="Q522" s="189" t="s">
        <v>4425</v>
      </c>
      <c r="R522" t="s">
        <v>4424</v>
      </c>
    </row>
    <row r="523" spans="1:118" ht="26" x14ac:dyDescent="0.35">
      <c r="A523" s="25">
        <v>2002765</v>
      </c>
      <c r="B523" s="25" t="s">
        <v>4753</v>
      </c>
      <c r="C523" s="25">
        <v>42272505</v>
      </c>
      <c r="D523" s="25">
        <v>92156420</v>
      </c>
      <c r="E523" s="170" t="s">
        <v>2006</v>
      </c>
      <c r="F523" s="25" t="s">
        <v>2711</v>
      </c>
      <c r="G523" s="46" t="s">
        <v>3884</v>
      </c>
      <c r="H523" s="25" t="s">
        <v>191</v>
      </c>
      <c r="I523" s="25" t="s">
        <v>2008</v>
      </c>
      <c r="J523" s="25" t="s">
        <v>110</v>
      </c>
      <c r="K523" s="25" t="s">
        <v>2009</v>
      </c>
      <c r="L523" s="25" t="s">
        <v>1634</v>
      </c>
      <c r="M523" s="25" t="s">
        <v>111</v>
      </c>
      <c r="N523" s="21" t="s">
        <v>3361</v>
      </c>
      <c r="O523" s="53" t="s">
        <v>2162</v>
      </c>
      <c r="P523" s="21" t="s">
        <v>3248</v>
      </c>
      <c r="Q523" s="189" t="s">
        <v>4425</v>
      </c>
      <c r="R523" t="s">
        <v>4424</v>
      </c>
    </row>
    <row r="524" spans="1:118" ht="25.5" customHeight="1" x14ac:dyDescent="0.35">
      <c r="A524" s="181">
        <v>2003303</v>
      </c>
      <c r="B524" s="181" t="s">
        <v>4754</v>
      </c>
      <c r="C524" s="181">
        <v>42295513</v>
      </c>
      <c r="D524" s="181">
        <v>92151976</v>
      </c>
      <c r="E524" s="182" t="s">
        <v>2012</v>
      </c>
      <c r="F524" s="25" t="s">
        <v>60</v>
      </c>
      <c r="G524" s="46" t="s">
        <v>3895</v>
      </c>
      <c r="H524" s="25" t="s">
        <v>1342</v>
      </c>
      <c r="I524" s="25">
        <v>2015</v>
      </c>
      <c r="J524" s="25" t="s">
        <v>319</v>
      </c>
      <c r="K524" s="25" t="s">
        <v>2010</v>
      </c>
      <c r="L524" s="25" t="s">
        <v>2011</v>
      </c>
      <c r="M524" s="25" t="s">
        <v>111</v>
      </c>
      <c r="N524" s="106" t="s">
        <v>3738</v>
      </c>
      <c r="O524" s="53" t="s">
        <v>2163</v>
      </c>
      <c r="P524" s="21" t="s">
        <v>3244</v>
      </c>
      <c r="Q524" s="189" t="s">
        <v>4425</v>
      </c>
      <c r="R524" t="s">
        <v>4424</v>
      </c>
    </row>
    <row r="525" spans="1:118" ht="24.75" customHeight="1" x14ac:dyDescent="0.35">
      <c r="A525" s="25">
        <v>2003580</v>
      </c>
      <c r="B525" s="25" t="s">
        <v>4755</v>
      </c>
      <c r="C525" s="25">
        <v>42142536</v>
      </c>
      <c r="D525" s="25">
        <v>92153601</v>
      </c>
      <c r="E525" s="90" t="s">
        <v>2013</v>
      </c>
      <c r="F525" s="57" t="s">
        <v>46</v>
      </c>
      <c r="G525" s="46" t="s">
        <v>3914</v>
      </c>
      <c r="H525" s="25" t="s">
        <v>2014</v>
      </c>
      <c r="I525" s="183">
        <v>503501</v>
      </c>
      <c r="J525" s="25" t="s">
        <v>363</v>
      </c>
      <c r="K525" s="25" t="s">
        <v>2015</v>
      </c>
      <c r="L525" s="25" t="s">
        <v>2016</v>
      </c>
      <c r="M525" s="25" t="s">
        <v>111</v>
      </c>
      <c r="N525" s="31" t="s">
        <v>4016</v>
      </c>
      <c r="O525" s="53" t="s">
        <v>2164</v>
      </c>
      <c r="P525" s="21" t="s">
        <v>3248</v>
      </c>
      <c r="Q525" s="189" t="s">
        <v>4425</v>
      </c>
      <c r="R525" t="s">
        <v>4424</v>
      </c>
    </row>
    <row r="526" spans="1:118" ht="21" customHeight="1" x14ac:dyDescent="0.35">
      <c r="A526" s="25">
        <v>2000073</v>
      </c>
      <c r="B526" s="25" t="s">
        <v>4756</v>
      </c>
      <c r="C526" s="25">
        <v>42142609</v>
      </c>
      <c r="D526" s="25">
        <v>92153645</v>
      </c>
      <c r="E526" s="90" t="s">
        <v>2017</v>
      </c>
      <c r="F526" s="25" t="s">
        <v>54</v>
      </c>
      <c r="G526" s="46" t="s">
        <v>3883</v>
      </c>
      <c r="H526" s="25" t="s">
        <v>1722</v>
      </c>
      <c r="I526" s="25" t="s">
        <v>2018</v>
      </c>
      <c r="J526" s="25" t="s">
        <v>119</v>
      </c>
      <c r="K526" s="25" t="s">
        <v>1804</v>
      </c>
      <c r="L526" s="61" t="s">
        <v>1274</v>
      </c>
      <c r="M526" s="25" t="s">
        <v>111</v>
      </c>
      <c r="N526" s="21" t="s">
        <v>1236</v>
      </c>
      <c r="O526" s="53" t="s">
        <v>2159</v>
      </c>
      <c r="P526" s="21" t="s">
        <v>3248</v>
      </c>
      <c r="Q526" s="189" t="s">
        <v>4425</v>
      </c>
      <c r="R526" t="s">
        <v>4424</v>
      </c>
    </row>
    <row r="527" spans="1:118" ht="21" customHeight="1" x14ac:dyDescent="0.35">
      <c r="A527" s="25">
        <v>2000073</v>
      </c>
      <c r="B527" s="25" t="s">
        <v>4756</v>
      </c>
      <c r="C527" s="25">
        <v>42142609</v>
      </c>
      <c r="D527" s="25">
        <v>92153645</v>
      </c>
      <c r="E527" s="90" t="s">
        <v>2017</v>
      </c>
      <c r="F527" s="25" t="s">
        <v>443</v>
      </c>
      <c r="G527" s="46" t="s">
        <v>3915</v>
      </c>
      <c r="H527" s="25" t="s">
        <v>443</v>
      </c>
      <c r="I527" s="25" t="s">
        <v>1802</v>
      </c>
      <c r="J527" s="25" t="s">
        <v>119</v>
      </c>
      <c r="K527" s="53" t="s">
        <v>3297</v>
      </c>
      <c r="L527" s="53" t="s">
        <v>3296</v>
      </c>
      <c r="M527" s="25" t="s">
        <v>111</v>
      </c>
      <c r="N527" s="20" t="s">
        <v>2871</v>
      </c>
      <c r="O527" s="53" t="s">
        <v>2165</v>
      </c>
      <c r="P527" s="21" t="s">
        <v>3244</v>
      </c>
      <c r="Q527" s="189" t="s">
        <v>4425</v>
      </c>
      <c r="R527" t="s">
        <v>4424</v>
      </c>
    </row>
    <row r="528" spans="1:118" ht="18" customHeight="1" x14ac:dyDescent="0.35">
      <c r="A528" s="25">
        <v>2000073</v>
      </c>
      <c r="B528" s="25" t="s">
        <v>4756</v>
      </c>
      <c r="C528" s="25">
        <v>42142609</v>
      </c>
      <c r="D528" s="25">
        <v>92153645</v>
      </c>
      <c r="E528" s="90" t="s">
        <v>2017</v>
      </c>
      <c r="F528" s="48" t="s">
        <v>412</v>
      </c>
      <c r="G528" s="46" t="s">
        <v>3923</v>
      </c>
      <c r="H528" s="25" t="s">
        <v>45</v>
      </c>
      <c r="I528" s="25" t="s">
        <v>2019</v>
      </c>
      <c r="J528" s="25" t="s">
        <v>1799</v>
      </c>
      <c r="K528" s="25" t="s">
        <v>1800</v>
      </c>
      <c r="L528" s="25" t="s">
        <v>1801</v>
      </c>
      <c r="M528" s="25" t="s">
        <v>111</v>
      </c>
      <c r="N528" s="25" t="s">
        <v>2020</v>
      </c>
      <c r="O528" s="53" t="s">
        <v>2166</v>
      </c>
      <c r="P528" s="21" t="s">
        <v>3244</v>
      </c>
      <c r="Q528" s="189" t="s">
        <v>4425</v>
      </c>
      <c r="R528" t="s">
        <v>4424</v>
      </c>
    </row>
    <row r="529" spans="1:18" ht="21.75" customHeight="1" x14ac:dyDescent="0.35">
      <c r="A529" s="25">
        <v>2002616</v>
      </c>
      <c r="B529" s="25" t="s">
        <v>4757</v>
      </c>
      <c r="C529" s="25">
        <v>42142609</v>
      </c>
      <c r="D529" s="25">
        <v>92154019</v>
      </c>
      <c r="E529" s="90" t="s">
        <v>2021</v>
      </c>
      <c r="F529" s="48" t="s">
        <v>412</v>
      </c>
      <c r="G529" s="46" t="s">
        <v>3923</v>
      </c>
      <c r="H529" s="25" t="s">
        <v>45</v>
      </c>
      <c r="I529" s="25" t="s">
        <v>2022</v>
      </c>
      <c r="J529" s="25" t="s">
        <v>1799</v>
      </c>
      <c r="K529" s="25" t="s">
        <v>2023</v>
      </c>
      <c r="L529" s="25" t="s">
        <v>2024</v>
      </c>
      <c r="M529" s="25" t="s">
        <v>111</v>
      </c>
      <c r="N529" s="25" t="s">
        <v>2020</v>
      </c>
      <c r="O529" s="53" t="s">
        <v>2167</v>
      </c>
      <c r="P529" s="21" t="s">
        <v>3244</v>
      </c>
      <c r="Q529" s="189" t="s">
        <v>4425</v>
      </c>
      <c r="R529" t="s">
        <v>4424</v>
      </c>
    </row>
    <row r="530" spans="1:18" ht="32.15" customHeight="1" x14ac:dyDescent="0.35">
      <c r="A530" s="25">
        <v>2003788</v>
      </c>
      <c r="B530" s="25" t="s">
        <v>4758</v>
      </c>
      <c r="C530" s="25">
        <v>42272505</v>
      </c>
      <c r="D530" s="25">
        <v>92216344</v>
      </c>
      <c r="E530" s="90" t="s">
        <v>2025</v>
      </c>
      <c r="F530" s="103" t="s">
        <v>3180</v>
      </c>
      <c r="G530" s="104" t="s">
        <v>3894</v>
      </c>
      <c r="H530" s="25" t="s">
        <v>167</v>
      </c>
      <c r="I530" s="25" t="s">
        <v>2026</v>
      </c>
      <c r="J530" s="25" t="s">
        <v>363</v>
      </c>
      <c r="K530" s="25" t="s">
        <v>1810</v>
      </c>
      <c r="L530" s="25" t="s">
        <v>1791</v>
      </c>
      <c r="M530" s="25" t="s">
        <v>111</v>
      </c>
      <c r="N530" s="25" t="s">
        <v>2027</v>
      </c>
      <c r="O530" s="53" t="s">
        <v>2168</v>
      </c>
      <c r="P530" s="21" t="s">
        <v>3244</v>
      </c>
      <c r="Q530" s="189" t="s">
        <v>4425</v>
      </c>
      <c r="R530" t="s">
        <v>4424</v>
      </c>
    </row>
    <row r="531" spans="1:18" ht="35.5" customHeight="1" x14ac:dyDescent="0.35">
      <c r="A531" s="25">
        <v>2003789</v>
      </c>
      <c r="B531" s="25" t="s">
        <v>4759</v>
      </c>
      <c r="C531" s="25">
        <v>42272505</v>
      </c>
      <c r="D531" s="25">
        <v>92216511</v>
      </c>
      <c r="E531" s="90" t="s">
        <v>2143</v>
      </c>
      <c r="F531" s="103" t="s">
        <v>3180</v>
      </c>
      <c r="G531" s="104" t="s">
        <v>3894</v>
      </c>
      <c r="H531" s="25" t="s">
        <v>167</v>
      </c>
      <c r="I531" s="25" t="s">
        <v>2144</v>
      </c>
      <c r="J531" s="25" t="s">
        <v>363</v>
      </c>
      <c r="K531" s="25" t="s">
        <v>1810</v>
      </c>
      <c r="L531" s="25" t="s">
        <v>1791</v>
      </c>
      <c r="M531" s="25" t="s">
        <v>111</v>
      </c>
      <c r="N531" s="25" t="s">
        <v>2027</v>
      </c>
      <c r="O531" s="53" t="s">
        <v>2169</v>
      </c>
      <c r="P531" s="21" t="s">
        <v>3244</v>
      </c>
      <c r="Q531" s="189" t="s">
        <v>4425</v>
      </c>
      <c r="R531" t="s">
        <v>4424</v>
      </c>
    </row>
    <row r="532" spans="1:18" ht="39" x14ac:dyDescent="0.35">
      <c r="A532" s="25">
        <v>2000105</v>
      </c>
      <c r="B532" s="25" t="s">
        <v>4113</v>
      </c>
      <c r="C532" s="25">
        <v>42281808</v>
      </c>
      <c r="D532" s="25">
        <v>92216154</v>
      </c>
      <c r="E532" s="90" t="s">
        <v>2028</v>
      </c>
      <c r="F532" s="25" t="s">
        <v>3211</v>
      </c>
      <c r="G532" s="104" t="s">
        <v>3925</v>
      </c>
      <c r="H532" s="25" t="s">
        <v>3211</v>
      </c>
      <c r="I532" s="25" t="s">
        <v>2029</v>
      </c>
      <c r="J532" s="25" t="s">
        <v>348</v>
      </c>
      <c r="K532" s="25" t="s">
        <v>1974</v>
      </c>
      <c r="L532" s="25" t="s">
        <v>1974</v>
      </c>
      <c r="M532" s="25" t="s">
        <v>111</v>
      </c>
      <c r="N532" s="25" t="s">
        <v>2030</v>
      </c>
      <c r="O532" s="53" t="s">
        <v>2170</v>
      </c>
      <c r="P532" s="21" t="s">
        <v>3244</v>
      </c>
      <c r="Q532" s="189" t="s">
        <v>4425</v>
      </c>
      <c r="R532" t="s">
        <v>4424</v>
      </c>
    </row>
    <row r="533" spans="1:18" ht="26" x14ac:dyDescent="0.35">
      <c r="A533" s="25">
        <v>2000105</v>
      </c>
      <c r="B533" s="25" t="s">
        <v>4113</v>
      </c>
      <c r="C533" s="25">
        <v>42281808</v>
      </c>
      <c r="D533" s="25">
        <v>92216154</v>
      </c>
      <c r="E533" s="90" t="s">
        <v>2028</v>
      </c>
      <c r="F533" s="25" t="s">
        <v>295</v>
      </c>
      <c r="G533" s="46" t="s">
        <v>3905</v>
      </c>
      <c r="H533" s="25" t="s">
        <v>837</v>
      </c>
      <c r="I533" s="103" t="s">
        <v>2031</v>
      </c>
      <c r="J533" s="103" t="s">
        <v>119</v>
      </c>
      <c r="K533" s="103" t="s">
        <v>1629</v>
      </c>
      <c r="L533" s="21" t="s">
        <v>1114</v>
      </c>
      <c r="M533" s="25" t="s">
        <v>111</v>
      </c>
      <c r="N533" s="53" t="s">
        <v>3307</v>
      </c>
      <c r="O533" s="53" t="s">
        <v>2171</v>
      </c>
      <c r="P533" s="21" t="s">
        <v>3248</v>
      </c>
      <c r="Q533" s="189" t="s">
        <v>4425</v>
      </c>
      <c r="R533" t="s">
        <v>4424</v>
      </c>
    </row>
    <row r="534" spans="1:18" ht="26.5" x14ac:dyDescent="0.35">
      <c r="A534" s="25">
        <v>2000105</v>
      </c>
      <c r="B534" s="25" t="s">
        <v>4113</v>
      </c>
      <c r="C534" s="25">
        <v>42281808</v>
      </c>
      <c r="D534" s="25">
        <v>92216154</v>
      </c>
      <c r="E534" s="90" t="s">
        <v>2028</v>
      </c>
      <c r="F534" s="98" t="s">
        <v>2032</v>
      </c>
      <c r="G534" s="43" t="s">
        <v>3901</v>
      </c>
      <c r="H534" s="25" t="s">
        <v>837</v>
      </c>
      <c r="I534" s="67" t="s">
        <v>3242</v>
      </c>
      <c r="J534" s="25" t="s">
        <v>119</v>
      </c>
      <c r="K534" s="25" t="s">
        <v>1974</v>
      </c>
      <c r="L534" s="25" t="s">
        <v>1974</v>
      </c>
      <c r="M534" s="25" t="s">
        <v>111</v>
      </c>
      <c r="N534" s="25" t="s">
        <v>3072</v>
      </c>
      <c r="O534" s="53" t="s">
        <v>2172</v>
      </c>
      <c r="P534" s="21" t="s">
        <v>3244</v>
      </c>
      <c r="Q534" s="189" t="s">
        <v>4425</v>
      </c>
      <c r="R534" t="s">
        <v>4424</v>
      </c>
    </row>
    <row r="535" spans="1:18" ht="21.75" customHeight="1" x14ac:dyDescent="0.35">
      <c r="A535" s="25">
        <v>2000114</v>
      </c>
      <c r="B535" s="48" t="s">
        <v>4760</v>
      </c>
      <c r="C535" s="25">
        <v>42241806</v>
      </c>
      <c r="D535" s="25">
        <v>92216380</v>
      </c>
      <c r="E535" s="97" t="s">
        <v>2037</v>
      </c>
      <c r="F535" s="48" t="s">
        <v>2033</v>
      </c>
      <c r="G535" s="46" t="s">
        <v>3911</v>
      </c>
      <c r="H535" s="48" t="s">
        <v>218</v>
      </c>
      <c r="I535" s="48" t="s">
        <v>2034</v>
      </c>
      <c r="J535" s="48" t="s">
        <v>903</v>
      </c>
      <c r="K535" s="48" t="s">
        <v>1974</v>
      </c>
      <c r="L535" s="48" t="s">
        <v>1974</v>
      </c>
      <c r="M535" s="25" t="s">
        <v>111</v>
      </c>
      <c r="N535" s="48" t="s">
        <v>2035</v>
      </c>
      <c r="O535" s="53" t="s">
        <v>2173</v>
      </c>
      <c r="P535" s="24" t="s">
        <v>3248</v>
      </c>
      <c r="Q535" s="189" t="s">
        <v>4425</v>
      </c>
      <c r="R535" t="s">
        <v>4424</v>
      </c>
    </row>
    <row r="536" spans="1:18" ht="17.25" customHeight="1" x14ac:dyDescent="0.35">
      <c r="A536" s="25">
        <v>2000114</v>
      </c>
      <c r="B536" s="25" t="s">
        <v>4760</v>
      </c>
      <c r="C536" s="25">
        <v>42241806</v>
      </c>
      <c r="D536" s="25">
        <v>92216380</v>
      </c>
      <c r="E536" s="90" t="s">
        <v>2037</v>
      </c>
      <c r="F536" s="25" t="s">
        <v>2995</v>
      </c>
      <c r="G536" s="104" t="s">
        <v>3886</v>
      </c>
      <c r="H536" s="25" t="s">
        <v>191</v>
      </c>
      <c r="I536" s="25" t="s">
        <v>2036</v>
      </c>
      <c r="J536" s="25" t="s">
        <v>110</v>
      </c>
      <c r="K536" s="25" t="s">
        <v>1974</v>
      </c>
      <c r="L536" s="25" t="s">
        <v>1974</v>
      </c>
      <c r="M536" s="25" t="s">
        <v>111</v>
      </c>
      <c r="N536" s="264" t="s">
        <v>3981</v>
      </c>
      <c r="O536" s="53" t="s">
        <v>2174</v>
      </c>
      <c r="P536" s="21" t="s">
        <v>3244</v>
      </c>
      <c r="Q536" s="189" t="s">
        <v>4425</v>
      </c>
      <c r="R536" t="s">
        <v>4424</v>
      </c>
    </row>
    <row r="537" spans="1:18" ht="21.75" customHeight="1" x14ac:dyDescent="0.35">
      <c r="A537" s="25">
        <v>2001610</v>
      </c>
      <c r="B537" s="25" t="s">
        <v>4761</v>
      </c>
      <c r="C537" s="25">
        <v>42142108</v>
      </c>
      <c r="D537" s="25">
        <v>92144880</v>
      </c>
      <c r="E537" s="90" t="s">
        <v>2038</v>
      </c>
      <c r="F537" s="25" t="s">
        <v>2995</v>
      </c>
      <c r="G537" s="104" t="s">
        <v>3886</v>
      </c>
      <c r="H537" s="25" t="s">
        <v>2039</v>
      </c>
      <c r="I537" s="25" t="s">
        <v>2040</v>
      </c>
      <c r="J537" s="25" t="s">
        <v>110</v>
      </c>
      <c r="K537" s="25" t="s">
        <v>1974</v>
      </c>
      <c r="L537" s="25" t="s">
        <v>1974</v>
      </c>
      <c r="M537" s="25" t="s">
        <v>111</v>
      </c>
      <c r="N537" s="264" t="s">
        <v>3981</v>
      </c>
      <c r="O537" s="53" t="s">
        <v>2175</v>
      </c>
      <c r="P537" s="21" t="s">
        <v>3244</v>
      </c>
      <c r="Q537" s="189" t="s">
        <v>4425</v>
      </c>
      <c r="R537" t="s">
        <v>4424</v>
      </c>
    </row>
    <row r="538" spans="1:18" ht="32.5" customHeight="1" x14ac:dyDescent="0.35">
      <c r="A538" s="68">
        <v>2002474</v>
      </c>
      <c r="B538" s="68" t="s">
        <v>4144</v>
      </c>
      <c r="C538" s="68">
        <v>47121709</v>
      </c>
      <c r="D538" s="68">
        <v>92216353</v>
      </c>
      <c r="E538" s="91" t="s">
        <v>2041</v>
      </c>
      <c r="F538" s="25" t="s">
        <v>492</v>
      </c>
      <c r="G538" s="44" t="s">
        <v>3898</v>
      </c>
      <c r="H538" s="25" t="s">
        <v>192</v>
      </c>
      <c r="I538" s="25">
        <v>8980</v>
      </c>
      <c r="J538" s="25" t="s">
        <v>110</v>
      </c>
      <c r="K538" s="25" t="s">
        <v>2042</v>
      </c>
      <c r="L538" s="48" t="s">
        <v>4198</v>
      </c>
      <c r="M538" s="25" t="s">
        <v>111</v>
      </c>
      <c r="N538" s="102" t="s">
        <v>3270</v>
      </c>
      <c r="O538" s="53" t="s">
        <v>2176</v>
      </c>
      <c r="P538" s="21" t="s">
        <v>3244</v>
      </c>
      <c r="Q538" s="189" t="s">
        <v>4425</v>
      </c>
      <c r="R538" t="s">
        <v>4424</v>
      </c>
    </row>
    <row r="539" spans="1:18" ht="28" customHeight="1" x14ac:dyDescent="0.35">
      <c r="A539" s="68">
        <v>2003014</v>
      </c>
      <c r="B539" s="68" t="s">
        <v>4762</v>
      </c>
      <c r="C539" s="68">
        <v>42182601</v>
      </c>
      <c r="D539" s="68">
        <v>92158004</v>
      </c>
      <c r="E539" s="91" t="s">
        <v>2043</v>
      </c>
      <c r="F539" s="25" t="s">
        <v>1720</v>
      </c>
      <c r="G539" s="44" t="s">
        <v>3930</v>
      </c>
      <c r="H539" s="25" t="s">
        <v>2044</v>
      </c>
      <c r="I539" s="25">
        <v>8002</v>
      </c>
      <c r="J539" s="25" t="s">
        <v>110</v>
      </c>
      <c r="K539" s="25" t="s">
        <v>2045</v>
      </c>
      <c r="L539" s="48" t="s">
        <v>2046</v>
      </c>
      <c r="M539" s="48" t="s">
        <v>111</v>
      </c>
      <c r="N539" s="106" t="s">
        <v>3809</v>
      </c>
      <c r="O539" s="53" t="s">
        <v>2177</v>
      </c>
      <c r="P539" s="21" t="s">
        <v>3248</v>
      </c>
      <c r="Q539" s="189" t="s">
        <v>4425</v>
      </c>
      <c r="R539" t="s">
        <v>4424</v>
      </c>
    </row>
    <row r="540" spans="1:18" ht="21" customHeight="1" x14ac:dyDescent="0.35">
      <c r="A540" s="68">
        <v>2003014</v>
      </c>
      <c r="B540" s="68" t="s">
        <v>4762</v>
      </c>
      <c r="C540" s="68">
        <v>42182601</v>
      </c>
      <c r="D540" s="68">
        <v>92158004</v>
      </c>
      <c r="E540" s="91" t="s">
        <v>2043</v>
      </c>
      <c r="F540" s="25" t="s">
        <v>2711</v>
      </c>
      <c r="G540" s="46" t="s">
        <v>3884</v>
      </c>
      <c r="H540" s="25" t="s">
        <v>2047</v>
      </c>
      <c r="I540" s="25" t="s">
        <v>2048</v>
      </c>
      <c r="J540" s="25" t="s">
        <v>110</v>
      </c>
      <c r="K540" s="25" t="s">
        <v>1974</v>
      </c>
      <c r="L540" s="25" t="s">
        <v>1974</v>
      </c>
      <c r="M540" s="25" t="s">
        <v>111</v>
      </c>
      <c r="N540" s="21" t="s">
        <v>3361</v>
      </c>
      <c r="O540" s="53" t="s">
        <v>2178</v>
      </c>
      <c r="P540" s="21" t="s">
        <v>3248</v>
      </c>
      <c r="Q540" s="189" t="s">
        <v>4425</v>
      </c>
      <c r="R540" t="s">
        <v>4424</v>
      </c>
    </row>
    <row r="541" spans="1:18" ht="30.65" customHeight="1" x14ac:dyDescent="0.35">
      <c r="A541" s="68">
        <v>2003740</v>
      </c>
      <c r="B541" s="68" t="s">
        <v>4148</v>
      </c>
      <c r="C541" s="68">
        <v>42242004</v>
      </c>
      <c r="D541" s="68">
        <v>92216454</v>
      </c>
      <c r="E541" s="91" t="s">
        <v>2054</v>
      </c>
      <c r="F541" s="25" t="s">
        <v>2049</v>
      </c>
      <c r="G541" s="57" t="s">
        <v>3946</v>
      </c>
      <c r="H541" s="57" t="s">
        <v>1118</v>
      </c>
      <c r="I541" s="25">
        <v>74213</v>
      </c>
      <c r="J541" s="25" t="s">
        <v>110</v>
      </c>
      <c r="K541" s="25" t="s">
        <v>652</v>
      </c>
      <c r="L541" s="25" t="s">
        <v>1818</v>
      </c>
      <c r="M541" s="25" t="s">
        <v>111</v>
      </c>
      <c r="N541" s="25" t="s">
        <v>2051</v>
      </c>
      <c r="O541" s="53" t="s">
        <v>2179</v>
      </c>
      <c r="P541" s="21" t="s">
        <v>3248</v>
      </c>
      <c r="Q541" s="189" t="s">
        <v>4425</v>
      </c>
      <c r="R541" t="s">
        <v>4424</v>
      </c>
    </row>
    <row r="542" spans="1:18" ht="21.75" customHeight="1" x14ac:dyDescent="0.35">
      <c r="A542" s="68">
        <v>2003740</v>
      </c>
      <c r="B542" s="68" t="s">
        <v>4148</v>
      </c>
      <c r="C542" s="68">
        <v>42242004</v>
      </c>
      <c r="D542" s="68">
        <v>92216454</v>
      </c>
      <c r="E542" s="91" t="s">
        <v>2054</v>
      </c>
      <c r="F542" s="25" t="s">
        <v>54</v>
      </c>
      <c r="G542" s="46" t="s">
        <v>3883</v>
      </c>
      <c r="H542" s="25" t="s">
        <v>2052</v>
      </c>
      <c r="I542" s="25">
        <v>1149</v>
      </c>
      <c r="J542" s="25" t="s">
        <v>843</v>
      </c>
      <c r="K542" s="25" t="s">
        <v>1974</v>
      </c>
      <c r="L542" s="25" t="s">
        <v>1974</v>
      </c>
      <c r="M542" s="25" t="s">
        <v>111</v>
      </c>
      <c r="N542" s="21" t="s">
        <v>1236</v>
      </c>
      <c r="O542" s="53" t="s">
        <v>2180</v>
      </c>
      <c r="P542" s="21" t="s">
        <v>3248</v>
      </c>
      <c r="Q542" s="189" t="s">
        <v>4425</v>
      </c>
      <c r="R542" t="s">
        <v>4424</v>
      </c>
    </row>
    <row r="543" spans="1:18" ht="26.15" customHeight="1" x14ac:dyDescent="0.35">
      <c r="A543" s="68">
        <v>2003740</v>
      </c>
      <c r="B543" s="68" t="s">
        <v>4148</v>
      </c>
      <c r="C543" s="68">
        <v>42242004</v>
      </c>
      <c r="D543" s="68">
        <v>92216454</v>
      </c>
      <c r="E543" s="91" t="s">
        <v>2054</v>
      </c>
      <c r="F543" s="25" t="s">
        <v>653</v>
      </c>
      <c r="G543" s="46" t="s">
        <v>3890</v>
      </c>
      <c r="H543" s="25" t="s">
        <v>2050</v>
      </c>
      <c r="I543" s="25">
        <v>74213</v>
      </c>
      <c r="J543" s="25" t="s">
        <v>110</v>
      </c>
      <c r="K543" s="25" t="s">
        <v>1817</v>
      </c>
      <c r="L543" s="52" t="s">
        <v>2053</v>
      </c>
      <c r="M543" s="25" t="s">
        <v>111</v>
      </c>
      <c r="N543" s="25" t="s">
        <v>3796</v>
      </c>
      <c r="O543" s="53" t="s">
        <v>2181</v>
      </c>
      <c r="P543" s="21" t="s">
        <v>3248</v>
      </c>
      <c r="Q543" s="189" t="s">
        <v>4425</v>
      </c>
      <c r="R543" t="s">
        <v>4424</v>
      </c>
    </row>
    <row r="544" spans="1:18" ht="33.65" customHeight="1" x14ac:dyDescent="0.35">
      <c r="A544" s="68">
        <v>2003741</v>
      </c>
      <c r="B544" s="68" t="s">
        <v>4151</v>
      </c>
      <c r="C544" s="68">
        <v>42242004</v>
      </c>
      <c r="D544" s="68">
        <v>92152805</v>
      </c>
      <c r="E544" s="91" t="s">
        <v>2055</v>
      </c>
      <c r="F544" s="25" t="s">
        <v>2049</v>
      </c>
      <c r="G544" s="57" t="s">
        <v>3946</v>
      </c>
      <c r="H544" s="57" t="s">
        <v>1118</v>
      </c>
      <c r="I544" s="25">
        <v>74214</v>
      </c>
      <c r="J544" s="25" t="s">
        <v>110</v>
      </c>
      <c r="K544" s="25" t="s">
        <v>652</v>
      </c>
      <c r="L544" s="25" t="s">
        <v>1818</v>
      </c>
      <c r="M544" s="25" t="s">
        <v>111</v>
      </c>
      <c r="N544" s="25" t="s">
        <v>2051</v>
      </c>
      <c r="O544" s="53" t="s">
        <v>2182</v>
      </c>
      <c r="P544" s="21" t="s">
        <v>3248</v>
      </c>
      <c r="Q544" s="189" t="s">
        <v>4425</v>
      </c>
      <c r="R544" t="s">
        <v>4424</v>
      </c>
    </row>
    <row r="545" spans="1:18" ht="31" customHeight="1" x14ac:dyDescent="0.35">
      <c r="A545" s="68">
        <v>2003741</v>
      </c>
      <c r="B545" s="68" t="s">
        <v>4151</v>
      </c>
      <c r="C545" s="68">
        <v>42242004</v>
      </c>
      <c r="D545" s="68">
        <v>92152805</v>
      </c>
      <c r="E545" s="91" t="s">
        <v>2055</v>
      </c>
      <c r="F545" s="25" t="s">
        <v>54</v>
      </c>
      <c r="G545" s="46" t="s">
        <v>3883</v>
      </c>
      <c r="H545" s="25" t="s">
        <v>2052</v>
      </c>
      <c r="I545" s="25">
        <v>1149</v>
      </c>
      <c r="J545" s="25" t="s">
        <v>843</v>
      </c>
      <c r="K545" s="25" t="s">
        <v>1974</v>
      </c>
      <c r="L545" s="25" t="s">
        <v>1974</v>
      </c>
      <c r="M545" s="25" t="s">
        <v>111</v>
      </c>
      <c r="N545" s="21" t="s">
        <v>1236</v>
      </c>
      <c r="O545" s="53" t="s">
        <v>2183</v>
      </c>
      <c r="P545" s="21" t="s">
        <v>3248</v>
      </c>
      <c r="Q545" s="189" t="s">
        <v>4425</v>
      </c>
      <c r="R545" t="s">
        <v>4424</v>
      </c>
    </row>
    <row r="546" spans="1:18" ht="28" customHeight="1" x14ac:dyDescent="0.35">
      <c r="A546" s="68">
        <v>2003741</v>
      </c>
      <c r="B546" s="68" t="s">
        <v>4151</v>
      </c>
      <c r="C546" s="68">
        <v>42242004</v>
      </c>
      <c r="D546" s="68">
        <v>92152805</v>
      </c>
      <c r="E546" s="91" t="s">
        <v>2055</v>
      </c>
      <c r="F546" s="25" t="s">
        <v>653</v>
      </c>
      <c r="G546" s="46" t="s">
        <v>3890</v>
      </c>
      <c r="H546" s="25" t="s">
        <v>2050</v>
      </c>
      <c r="I546" s="25">
        <v>74114</v>
      </c>
      <c r="J546" s="25" t="s">
        <v>110</v>
      </c>
      <c r="K546" s="25" t="s">
        <v>1817</v>
      </c>
      <c r="L546" s="52" t="s">
        <v>2053</v>
      </c>
      <c r="M546" s="25" t="s">
        <v>111</v>
      </c>
      <c r="N546" s="25" t="s">
        <v>3796</v>
      </c>
      <c r="O546" s="53" t="s">
        <v>2184</v>
      </c>
      <c r="P546" s="21" t="s">
        <v>3248</v>
      </c>
      <c r="Q546" s="189" t="s">
        <v>4425</v>
      </c>
      <c r="R546" t="s">
        <v>4424</v>
      </c>
    </row>
    <row r="547" spans="1:18" ht="26" x14ac:dyDescent="0.35">
      <c r="A547" s="68">
        <v>2003742</v>
      </c>
      <c r="B547" s="68" t="s">
        <v>4155</v>
      </c>
      <c r="C547" s="68">
        <v>42131507</v>
      </c>
      <c r="D547" s="68">
        <v>92161425</v>
      </c>
      <c r="E547" s="91" t="s">
        <v>2059</v>
      </c>
      <c r="F547" s="25" t="s">
        <v>2049</v>
      </c>
      <c r="G547" s="57" t="s">
        <v>3946</v>
      </c>
      <c r="H547" s="57" t="s">
        <v>1118</v>
      </c>
      <c r="I547" s="25">
        <v>74215</v>
      </c>
      <c r="J547" s="25" t="s">
        <v>110</v>
      </c>
      <c r="K547" s="25" t="s">
        <v>652</v>
      </c>
      <c r="L547" s="25" t="s">
        <v>1818</v>
      </c>
      <c r="M547" s="25" t="s">
        <v>111</v>
      </c>
      <c r="N547" s="25" t="s">
        <v>2051</v>
      </c>
      <c r="O547" s="53" t="s">
        <v>2185</v>
      </c>
      <c r="P547" s="21" t="s">
        <v>3248</v>
      </c>
      <c r="Q547" s="189" t="s">
        <v>4425</v>
      </c>
      <c r="R547" t="s">
        <v>4424</v>
      </c>
    </row>
    <row r="548" spans="1:18" ht="38.5" customHeight="1" x14ac:dyDescent="0.35">
      <c r="A548" s="68">
        <v>2003742</v>
      </c>
      <c r="B548" s="68" t="s">
        <v>4155</v>
      </c>
      <c r="C548" s="68">
        <v>42131507</v>
      </c>
      <c r="D548" s="68">
        <v>92161425</v>
      </c>
      <c r="E548" s="91" t="s">
        <v>2059</v>
      </c>
      <c r="F548" s="25" t="s">
        <v>54</v>
      </c>
      <c r="G548" s="46" t="s">
        <v>3883</v>
      </c>
      <c r="H548" s="25" t="s">
        <v>2052</v>
      </c>
      <c r="I548" s="25">
        <v>1149</v>
      </c>
      <c r="J548" s="25" t="s">
        <v>843</v>
      </c>
      <c r="K548" s="25" t="s">
        <v>1974</v>
      </c>
      <c r="L548" s="25" t="s">
        <v>1974</v>
      </c>
      <c r="M548" s="25" t="s">
        <v>111</v>
      </c>
      <c r="N548" s="21" t="s">
        <v>1236</v>
      </c>
      <c r="O548" s="53" t="s">
        <v>2186</v>
      </c>
      <c r="P548" s="21" t="s">
        <v>3248</v>
      </c>
      <c r="Q548" s="189" t="s">
        <v>4425</v>
      </c>
      <c r="R548" t="s">
        <v>4424</v>
      </c>
    </row>
    <row r="549" spans="1:18" ht="36" customHeight="1" x14ac:dyDescent="0.35">
      <c r="A549" s="68">
        <v>2003742</v>
      </c>
      <c r="B549" s="68" t="s">
        <v>4155</v>
      </c>
      <c r="C549" s="68">
        <v>42131507</v>
      </c>
      <c r="D549" s="68">
        <v>92161425</v>
      </c>
      <c r="E549" s="91" t="s">
        <v>2059</v>
      </c>
      <c r="F549" s="25" t="s">
        <v>653</v>
      </c>
      <c r="G549" s="46" t="s">
        <v>3890</v>
      </c>
      <c r="H549" s="25" t="s">
        <v>2050</v>
      </c>
      <c r="I549" s="25">
        <v>74215</v>
      </c>
      <c r="J549" s="25" t="s">
        <v>110</v>
      </c>
      <c r="K549" s="25" t="s">
        <v>1817</v>
      </c>
      <c r="L549" s="52" t="s">
        <v>2053</v>
      </c>
      <c r="M549" s="25" t="s">
        <v>111</v>
      </c>
      <c r="N549" s="25" t="s">
        <v>3796</v>
      </c>
      <c r="O549" s="53" t="s">
        <v>2187</v>
      </c>
      <c r="P549" s="21" t="s">
        <v>3248</v>
      </c>
      <c r="Q549" s="189" t="s">
        <v>4425</v>
      </c>
      <c r="R549" t="s">
        <v>4424</v>
      </c>
    </row>
    <row r="550" spans="1:18" ht="28.5" customHeight="1" x14ac:dyDescent="0.35">
      <c r="A550" s="68">
        <v>2003742</v>
      </c>
      <c r="B550" s="68" t="s">
        <v>4155</v>
      </c>
      <c r="C550" s="68">
        <v>42131507</v>
      </c>
      <c r="D550" s="68">
        <v>92161425</v>
      </c>
      <c r="E550" s="91" t="s">
        <v>2059</v>
      </c>
      <c r="F550" s="25" t="s">
        <v>2995</v>
      </c>
      <c r="G550" s="104" t="s">
        <v>3886</v>
      </c>
      <c r="H550" s="25" t="s">
        <v>2056</v>
      </c>
      <c r="I550" s="25" t="s">
        <v>2057</v>
      </c>
      <c r="J550" s="25" t="s">
        <v>110</v>
      </c>
      <c r="K550" s="25" t="s">
        <v>2058</v>
      </c>
      <c r="L550" s="25" t="s">
        <v>1521</v>
      </c>
      <c r="M550" s="25" t="s">
        <v>111</v>
      </c>
      <c r="N550" s="264" t="s">
        <v>3981</v>
      </c>
      <c r="O550" s="53" t="s">
        <v>2188</v>
      </c>
      <c r="P550" s="21" t="s">
        <v>3248</v>
      </c>
      <c r="Q550" s="189" t="s">
        <v>4425</v>
      </c>
      <c r="R550" t="s">
        <v>4424</v>
      </c>
    </row>
    <row r="551" spans="1:18" ht="26" x14ac:dyDescent="0.35">
      <c r="A551" s="68">
        <v>2004680</v>
      </c>
      <c r="B551" s="68" t="s">
        <v>4158</v>
      </c>
      <c r="C551" s="68">
        <v>42131507</v>
      </c>
      <c r="D551" s="68">
        <v>92159501</v>
      </c>
      <c r="E551" s="121" t="s">
        <v>2066</v>
      </c>
      <c r="F551" s="57" t="s">
        <v>840</v>
      </c>
      <c r="G551" s="43" t="s">
        <v>3922</v>
      </c>
      <c r="H551" s="25" t="s">
        <v>2060</v>
      </c>
      <c r="I551" s="25" t="s">
        <v>2061</v>
      </c>
      <c r="J551" s="25" t="s">
        <v>843</v>
      </c>
      <c r="K551" s="25" t="s">
        <v>844</v>
      </c>
      <c r="L551" s="25" t="s">
        <v>1274</v>
      </c>
      <c r="M551" s="25" t="s">
        <v>111</v>
      </c>
      <c r="N551" s="25" t="s">
        <v>2062</v>
      </c>
      <c r="O551" s="53" t="s">
        <v>2189</v>
      </c>
      <c r="P551" s="21" t="s">
        <v>3248</v>
      </c>
      <c r="Q551" s="189" t="s">
        <v>4425</v>
      </c>
      <c r="R551" t="s">
        <v>4424</v>
      </c>
    </row>
    <row r="552" spans="1:18" ht="24" customHeight="1" x14ac:dyDescent="0.35">
      <c r="A552" s="68">
        <v>2004680</v>
      </c>
      <c r="B552" s="68" t="s">
        <v>4158</v>
      </c>
      <c r="C552" s="68">
        <v>42131507</v>
      </c>
      <c r="D552" s="68">
        <v>92159501</v>
      </c>
      <c r="E552" s="121" t="s">
        <v>2066</v>
      </c>
      <c r="F552" s="25" t="s">
        <v>2049</v>
      </c>
      <c r="G552" s="57" t="s">
        <v>3946</v>
      </c>
      <c r="H552" s="57" t="s">
        <v>1118</v>
      </c>
      <c r="I552" s="25">
        <v>68202</v>
      </c>
      <c r="J552" s="25" t="s">
        <v>110</v>
      </c>
      <c r="K552" s="25" t="s">
        <v>652</v>
      </c>
      <c r="L552" s="25" t="s">
        <v>1818</v>
      </c>
      <c r="M552" s="25" t="s">
        <v>111</v>
      </c>
      <c r="N552" s="25" t="s">
        <v>2051</v>
      </c>
      <c r="O552" s="53" t="s">
        <v>2190</v>
      </c>
      <c r="P552" s="21" t="s">
        <v>3248</v>
      </c>
      <c r="Q552" s="189" t="s">
        <v>4425</v>
      </c>
      <c r="R552" t="s">
        <v>4424</v>
      </c>
    </row>
    <row r="553" spans="1:18" ht="22.5" customHeight="1" x14ac:dyDescent="0.35">
      <c r="A553" s="68">
        <v>2004680</v>
      </c>
      <c r="B553" s="68" t="s">
        <v>4158</v>
      </c>
      <c r="C553" s="68">
        <v>42131507</v>
      </c>
      <c r="D553" s="68">
        <v>92159501</v>
      </c>
      <c r="E553" s="121" t="s">
        <v>2066</v>
      </c>
      <c r="F553" s="48" t="s">
        <v>2033</v>
      </c>
      <c r="G553" s="46" t="s">
        <v>3911</v>
      </c>
      <c r="H553" s="48" t="s">
        <v>2063</v>
      </c>
      <c r="I553" s="48" t="s">
        <v>2064</v>
      </c>
      <c r="J553" s="48" t="s">
        <v>110</v>
      </c>
      <c r="K553" s="48" t="s">
        <v>1974</v>
      </c>
      <c r="L553" s="48" t="s">
        <v>1974</v>
      </c>
      <c r="M553" s="25" t="s">
        <v>111</v>
      </c>
      <c r="N553" s="48" t="s">
        <v>2035</v>
      </c>
      <c r="O553" s="53" t="s">
        <v>2191</v>
      </c>
      <c r="P553" s="24" t="s">
        <v>3248</v>
      </c>
      <c r="Q553" s="189" t="s">
        <v>4425</v>
      </c>
      <c r="R553" t="s">
        <v>4424</v>
      </c>
    </row>
    <row r="554" spans="1:18" ht="21" customHeight="1" x14ac:dyDescent="0.35">
      <c r="A554" s="68">
        <v>2004680</v>
      </c>
      <c r="B554" s="68" t="s">
        <v>4158</v>
      </c>
      <c r="C554" s="68">
        <v>42131507</v>
      </c>
      <c r="D554" s="68">
        <v>92159501</v>
      </c>
      <c r="E554" s="121" t="s">
        <v>2066</v>
      </c>
      <c r="F554" s="25" t="s">
        <v>54</v>
      </c>
      <c r="G554" s="46" t="s">
        <v>3883</v>
      </c>
      <c r="H554" s="25" t="s">
        <v>2052</v>
      </c>
      <c r="I554" s="25">
        <v>1166</v>
      </c>
      <c r="J554" s="25" t="s">
        <v>843</v>
      </c>
      <c r="K554" s="25" t="s">
        <v>1974</v>
      </c>
      <c r="L554" s="25" t="s">
        <v>1974</v>
      </c>
      <c r="M554" s="25" t="s">
        <v>111</v>
      </c>
      <c r="N554" s="21" t="s">
        <v>1236</v>
      </c>
      <c r="O554" s="53" t="s">
        <v>2192</v>
      </c>
      <c r="P554" s="21" t="s">
        <v>3248</v>
      </c>
      <c r="Q554" s="189" t="s">
        <v>4425</v>
      </c>
      <c r="R554" t="s">
        <v>4424</v>
      </c>
    </row>
    <row r="555" spans="1:18" ht="20.25" customHeight="1" x14ac:dyDescent="0.35">
      <c r="A555" s="68">
        <v>2004680</v>
      </c>
      <c r="B555" s="68" t="s">
        <v>4158</v>
      </c>
      <c r="C555" s="68">
        <v>42131507</v>
      </c>
      <c r="D555" s="68">
        <v>92159501</v>
      </c>
      <c r="E555" s="121" t="s">
        <v>2066</v>
      </c>
      <c r="F555" s="25" t="s">
        <v>54</v>
      </c>
      <c r="G555" s="46" t="s">
        <v>3883</v>
      </c>
      <c r="H555" s="25" t="s">
        <v>2052</v>
      </c>
      <c r="I555" s="25">
        <v>66</v>
      </c>
      <c r="J555" s="25" t="s">
        <v>843</v>
      </c>
      <c r="K555" s="25" t="s">
        <v>1974</v>
      </c>
      <c r="L555" s="25" t="s">
        <v>1974</v>
      </c>
      <c r="M555" s="25" t="s">
        <v>111</v>
      </c>
      <c r="N555" s="21" t="s">
        <v>1236</v>
      </c>
      <c r="O555" s="53" t="s">
        <v>2193</v>
      </c>
      <c r="P555" s="21" t="s">
        <v>3248</v>
      </c>
      <c r="Q555" s="189" t="s">
        <v>4425</v>
      </c>
      <c r="R555" t="s">
        <v>4424</v>
      </c>
    </row>
    <row r="556" spans="1:18" ht="33" customHeight="1" x14ac:dyDescent="0.35">
      <c r="A556" s="68">
        <v>2004680</v>
      </c>
      <c r="B556" s="68" t="s">
        <v>4158</v>
      </c>
      <c r="C556" s="68">
        <v>42131507</v>
      </c>
      <c r="D556" s="68">
        <v>92159501</v>
      </c>
      <c r="E556" s="121" t="s">
        <v>2066</v>
      </c>
      <c r="F556" s="25" t="s">
        <v>54</v>
      </c>
      <c r="G556" s="46" t="s">
        <v>3883</v>
      </c>
      <c r="H556" s="25" t="s">
        <v>1824</v>
      </c>
      <c r="I556" s="25">
        <v>120210</v>
      </c>
      <c r="J556" s="25" t="s">
        <v>348</v>
      </c>
      <c r="K556" s="25" t="s">
        <v>1974</v>
      </c>
      <c r="L556" s="25" t="s">
        <v>1974</v>
      </c>
      <c r="M556" s="25" t="s">
        <v>111</v>
      </c>
      <c r="N556" s="21" t="s">
        <v>1236</v>
      </c>
      <c r="O556" s="53" t="s">
        <v>2194</v>
      </c>
      <c r="P556" s="21" t="s">
        <v>3248</v>
      </c>
      <c r="Q556" s="189" t="s">
        <v>4425</v>
      </c>
      <c r="R556" t="s">
        <v>4424</v>
      </c>
    </row>
    <row r="557" spans="1:18" ht="35.15" customHeight="1" x14ac:dyDescent="0.35">
      <c r="A557" s="68">
        <v>2004680</v>
      </c>
      <c r="B557" s="68" t="s">
        <v>4158</v>
      </c>
      <c r="C557" s="68">
        <v>42131507</v>
      </c>
      <c r="D557" s="68">
        <v>92159501</v>
      </c>
      <c r="E557" s="121" t="s">
        <v>2066</v>
      </c>
      <c r="F557" s="25" t="s">
        <v>653</v>
      </c>
      <c r="G557" s="46" t="s">
        <v>3890</v>
      </c>
      <c r="H557" s="25" t="s">
        <v>2050</v>
      </c>
      <c r="I557" s="25">
        <v>68125</v>
      </c>
      <c r="J557" s="25" t="s">
        <v>110</v>
      </c>
      <c r="K557" s="25" t="s">
        <v>1817</v>
      </c>
      <c r="L557" s="52" t="s">
        <v>2053</v>
      </c>
      <c r="M557" s="25" t="s">
        <v>111</v>
      </c>
      <c r="N557" s="25" t="s">
        <v>3796</v>
      </c>
      <c r="O557" s="53" t="s">
        <v>2195</v>
      </c>
      <c r="P557" s="21" t="s">
        <v>3248</v>
      </c>
      <c r="Q557" s="189" t="s">
        <v>4425</v>
      </c>
      <c r="R557" t="s">
        <v>4424</v>
      </c>
    </row>
    <row r="558" spans="1:18" ht="26" x14ac:dyDescent="0.35">
      <c r="A558" s="68">
        <v>2004680</v>
      </c>
      <c r="B558" s="68" t="s">
        <v>4158</v>
      </c>
      <c r="C558" s="68">
        <v>42131507</v>
      </c>
      <c r="D558" s="68">
        <v>92159501</v>
      </c>
      <c r="E558" s="121" t="s">
        <v>2066</v>
      </c>
      <c r="F558" s="25" t="s">
        <v>2995</v>
      </c>
      <c r="G558" s="104" t="s">
        <v>3886</v>
      </c>
      <c r="H558" s="25" t="s">
        <v>2056</v>
      </c>
      <c r="I558" s="25" t="s">
        <v>2065</v>
      </c>
      <c r="J558" s="25" t="s">
        <v>110</v>
      </c>
      <c r="K558" s="25" t="s">
        <v>2058</v>
      </c>
      <c r="L558" s="25" t="s">
        <v>1521</v>
      </c>
      <c r="M558" s="25" t="s">
        <v>111</v>
      </c>
      <c r="N558" s="264" t="s">
        <v>3981</v>
      </c>
      <c r="O558" s="53" t="s">
        <v>2196</v>
      </c>
      <c r="P558" s="21" t="s">
        <v>3248</v>
      </c>
      <c r="Q558" s="189" t="s">
        <v>4425</v>
      </c>
      <c r="R558" t="s">
        <v>4424</v>
      </c>
    </row>
    <row r="559" spans="1:18" ht="26" x14ac:dyDescent="0.35">
      <c r="A559" s="68">
        <v>2004482</v>
      </c>
      <c r="B559" s="68" t="s">
        <v>4161</v>
      </c>
      <c r="C559" s="68">
        <v>42131507</v>
      </c>
      <c r="D559" s="68">
        <v>92216537</v>
      </c>
      <c r="E559" s="121" t="s">
        <v>2067</v>
      </c>
      <c r="F559" s="57" t="s">
        <v>840</v>
      </c>
      <c r="G559" s="43" t="s">
        <v>3922</v>
      </c>
      <c r="H559" s="25" t="s">
        <v>2060</v>
      </c>
      <c r="I559" s="25" t="s">
        <v>2061</v>
      </c>
      <c r="J559" s="25" t="s">
        <v>843</v>
      </c>
      <c r="K559" s="25" t="s">
        <v>844</v>
      </c>
      <c r="L559" s="25" t="s">
        <v>1274</v>
      </c>
      <c r="M559" s="25" t="s">
        <v>111</v>
      </c>
      <c r="N559" s="61" t="s">
        <v>2062</v>
      </c>
      <c r="O559" s="53" t="s">
        <v>2197</v>
      </c>
      <c r="P559" s="21" t="s">
        <v>3248</v>
      </c>
      <c r="Q559" s="189" t="s">
        <v>4425</v>
      </c>
      <c r="R559" t="s">
        <v>4424</v>
      </c>
    </row>
    <row r="560" spans="1:18" ht="23.15" customHeight="1" x14ac:dyDescent="0.35">
      <c r="A560" s="68">
        <v>2004482</v>
      </c>
      <c r="B560" s="68" t="s">
        <v>4161</v>
      </c>
      <c r="C560" s="68">
        <v>42131507</v>
      </c>
      <c r="D560" s="68">
        <v>92216537</v>
      </c>
      <c r="E560" s="121" t="s">
        <v>2067</v>
      </c>
      <c r="F560" s="25" t="s">
        <v>2049</v>
      </c>
      <c r="G560" s="57" t="s">
        <v>3946</v>
      </c>
      <c r="H560" s="57" t="s">
        <v>1118</v>
      </c>
      <c r="I560" s="25">
        <v>68203</v>
      </c>
      <c r="J560" s="25" t="s">
        <v>110</v>
      </c>
      <c r="K560" s="25" t="s">
        <v>652</v>
      </c>
      <c r="L560" s="25" t="s">
        <v>1818</v>
      </c>
      <c r="M560" s="25" t="s">
        <v>111</v>
      </c>
      <c r="N560" s="25" t="s">
        <v>2051</v>
      </c>
      <c r="O560" s="53" t="s">
        <v>2198</v>
      </c>
      <c r="P560" s="21" t="s">
        <v>3248</v>
      </c>
      <c r="Q560" s="189" t="s">
        <v>4425</v>
      </c>
      <c r="R560" t="s">
        <v>4424</v>
      </c>
    </row>
    <row r="561" spans="1:18" ht="23.15" customHeight="1" x14ac:dyDescent="0.35">
      <c r="A561" s="68">
        <v>2004482</v>
      </c>
      <c r="B561" s="68" t="s">
        <v>4161</v>
      </c>
      <c r="C561" s="68">
        <v>42131507</v>
      </c>
      <c r="D561" s="68">
        <v>92216537</v>
      </c>
      <c r="E561" s="121" t="s">
        <v>2067</v>
      </c>
      <c r="F561" s="48" t="s">
        <v>2033</v>
      </c>
      <c r="G561" s="46" t="s">
        <v>3911</v>
      </c>
      <c r="H561" s="48" t="s">
        <v>2063</v>
      </c>
      <c r="I561" s="48" t="s">
        <v>2064</v>
      </c>
      <c r="J561" s="48" t="s">
        <v>110</v>
      </c>
      <c r="K561" s="48" t="s">
        <v>1974</v>
      </c>
      <c r="L561" s="48" t="s">
        <v>1974</v>
      </c>
      <c r="M561" s="25" t="s">
        <v>111</v>
      </c>
      <c r="N561" s="48" t="s">
        <v>2035</v>
      </c>
      <c r="O561" s="53" t="s">
        <v>2199</v>
      </c>
      <c r="P561" s="21" t="s">
        <v>3248</v>
      </c>
      <c r="Q561" s="189" t="s">
        <v>4425</v>
      </c>
      <c r="R561" t="s">
        <v>4424</v>
      </c>
    </row>
    <row r="562" spans="1:18" ht="26.25" customHeight="1" x14ac:dyDescent="0.35">
      <c r="A562" s="68">
        <v>2004482</v>
      </c>
      <c r="B562" s="68" t="s">
        <v>4161</v>
      </c>
      <c r="C562" s="68">
        <v>42131507</v>
      </c>
      <c r="D562" s="68">
        <v>92216537</v>
      </c>
      <c r="E562" s="121" t="s">
        <v>2067</v>
      </c>
      <c r="F562" s="25" t="s">
        <v>54</v>
      </c>
      <c r="G562" s="46" t="s">
        <v>3883</v>
      </c>
      <c r="H562" s="25" t="s">
        <v>2052</v>
      </c>
      <c r="I562" s="25">
        <v>1166</v>
      </c>
      <c r="J562" s="25" t="s">
        <v>843</v>
      </c>
      <c r="K562" s="25" t="s">
        <v>1974</v>
      </c>
      <c r="L562" s="25" t="s">
        <v>1974</v>
      </c>
      <c r="M562" s="25" t="s">
        <v>111</v>
      </c>
      <c r="N562" s="21" t="s">
        <v>1236</v>
      </c>
      <c r="O562" s="53" t="s">
        <v>2200</v>
      </c>
      <c r="P562" s="21" t="s">
        <v>3248</v>
      </c>
      <c r="Q562" s="189" t="s">
        <v>4425</v>
      </c>
      <c r="R562" t="s">
        <v>4424</v>
      </c>
    </row>
    <row r="563" spans="1:18" ht="27.65" customHeight="1" x14ac:dyDescent="0.35">
      <c r="A563" s="68">
        <v>2004482</v>
      </c>
      <c r="B563" s="68" t="s">
        <v>4161</v>
      </c>
      <c r="C563" s="68">
        <v>42131507</v>
      </c>
      <c r="D563" s="68">
        <v>92216537</v>
      </c>
      <c r="E563" s="121" t="s">
        <v>2067</v>
      </c>
      <c r="F563" s="25" t="s">
        <v>54</v>
      </c>
      <c r="G563" s="46" t="s">
        <v>3883</v>
      </c>
      <c r="H563" s="25" t="s">
        <v>2052</v>
      </c>
      <c r="I563" s="25">
        <v>66</v>
      </c>
      <c r="J563" s="25" t="s">
        <v>843</v>
      </c>
      <c r="K563" s="25" t="s">
        <v>1974</v>
      </c>
      <c r="L563" s="25" t="s">
        <v>1974</v>
      </c>
      <c r="M563" s="25" t="s">
        <v>111</v>
      </c>
      <c r="N563" s="21" t="s">
        <v>1236</v>
      </c>
      <c r="O563" s="53" t="s">
        <v>2201</v>
      </c>
      <c r="P563" s="21" t="s">
        <v>3248</v>
      </c>
      <c r="Q563" s="189" t="s">
        <v>4425</v>
      </c>
      <c r="R563" t="s">
        <v>4424</v>
      </c>
    </row>
    <row r="564" spans="1:18" ht="26.5" customHeight="1" x14ac:dyDescent="0.35">
      <c r="A564" s="68">
        <v>2004482</v>
      </c>
      <c r="B564" s="68" t="s">
        <v>4161</v>
      </c>
      <c r="C564" s="68">
        <v>42131507</v>
      </c>
      <c r="D564" s="68">
        <v>92216537</v>
      </c>
      <c r="E564" s="121" t="s">
        <v>2067</v>
      </c>
      <c r="F564" s="25" t="s">
        <v>653</v>
      </c>
      <c r="G564" s="46" t="s">
        <v>3890</v>
      </c>
      <c r="H564" s="25" t="s">
        <v>2050</v>
      </c>
      <c r="I564" s="25">
        <v>68132</v>
      </c>
      <c r="J564" s="25" t="s">
        <v>110</v>
      </c>
      <c r="K564" s="25" t="s">
        <v>1817</v>
      </c>
      <c r="L564" s="52" t="s">
        <v>2053</v>
      </c>
      <c r="M564" s="25" t="s">
        <v>111</v>
      </c>
      <c r="N564" s="25" t="s">
        <v>3796</v>
      </c>
      <c r="O564" s="53" t="s">
        <v>2202</v>
      </c>
      <c r="P564" s="21" t="s">
        <v>3248</v>
      </c>
      <c r="Q564" s="189" t="s">
        <v>4425</v>
      </c>
      <c r="R564" t="s">
        <v>4424</v>
      </c>
    </row>
    <row r="565" spans="1:18" ht="26.25" customHeight="1" x14ac:dyDescent="0.35">
      <c r="A565" s="68">
        <v>2000150</v>
      </c>
      <c r="B565" s="68" t="s">
        <v>4763</v>
      </c>
      <c r="C565" s="68">
        <v>42241703</v>
      </c>
      <c r="D565" s="68">
        <v>92216244</v>
      </c>
      <c r="E565" s="121" t="s">
        <v>2068</v>
      </c>
      <c r="F565" s="25" t="s">
        <v>2069</v>
      </c>
      <c r="G565" s="104" t="s">
        <v>4186</v>
      </c>
      <c r="H565" s="25" t="s">
        <v>2070</v>
      </c>
      <c r="I565" s="25">
        <v>13211</v>
      </c>
      <c r="J565" s="25" t="s">
        <v>348</v>
      </c>
      <c r="K565" s="25" t="s">
        <v>1974</v>
      </c>
      <c r="L565" s="25" t="s">
        <v>1974</v>
      </c>
      <c r="M565" s="25" t="s">
        <v>111</v>
      </c>
      <c r="N565" s="48" t="s">
        <v>4402</v>
      </c>
      <c r="O565" s="53" t="s">
        <v>2203</v>
      </c>
      <c r="P565" s="21" t="s">
        <v>3248</v>
      </c>
      <c r="Q565" s="189" t="s">
        <v>4425</v>
      </c>
      <c r="R565" t="s">
        <v>4424</v>
      </c>
    </row>
    <row r="566" spans="1:18" ht="26" x14ac:dyDescent="0.35">
      <c r="A566" s="68">
        <v>2000150</v>
      </c>
      <c r="B566" s="68" t="s">
        <v>4763</v>
      </c>
      <c r="C566" s="68">
        <v>42241703</v>
      </c>
      <c r="D566" s="68">
        <v>92216244</v>
      </c>
      <c r="E566" s="121" t="s">
        <v>2068</v>
      </c>
      <c r="F566" s="25" t="s">
        <v>2711</v>
      </c>
      <c r="G566" s="46" t="s">
        <v>3884</v>
      </c>
      <c r="H566" s="25" t="s">
        <v>904</v>
      </c>
      <c r="I566" s="25" t="s">
        <v>2072</v>
      </c>
      <c r="J566" s="25" t="s">
        <v>110</v>
      </c>
      <c r="K566" s="25" t="s">
        <v>1974</v>
      </c>
      <c r="L566" s="25" t="s">
        <v>1974</v>
      </c>
      <c r="M566" s="25" t="s">
        <v>111</v>
      </c>
      <c r="N566" s="21" t="s">
        <v>3361</v>
      </c>
      <c r="O566" s="53" t="s">
        <v>2204</v>
      </c>
      <c r="P566" s="21" t="s">
        <v>3248</v>
      </c>
      <c r="Q566" s="189" t="s">
        <v>4425</v>
      </c>
      <c r="R566" t="s">
        <v>4424</v>
      </c>
    </row>
    <row r="567" spans="1:18" ht="30" customHeight="1" x14ac:dyDescent="0.35">
      <c r="A567" s="68">
        <v>2000150</v>
      </c>
      <c r="B567" s="68" t="s">
        <v>4763</v>
      </c>
      <c r="C567" s="68">
        <v>42241703</v>
      </c>
      <c r="D567" s="68">
        <v>92216244</v>
      </c>
      <c r="E567" s="121" t="s">
        <v>2068</v>
      </c>
      <c r="F567" s="48" t="s">
        <v>2033</v>
      </c>
      <c r="G567" s="46" t="s">
        <v>3911</v>
      </c>
      <c r="H567" s="48" t="s">
        <v>218</v>
      </c>
      <c r="I567" s="48" t="s">
        <v>2073</v>
      </c>
      <c r="J567" s="48" t="s">
        <v>903</v>
      </c>
      <c r="K567" s="48" t="s">
        <v>1974</v>
      </c>
      <c r="L567" s="48" t="s">
        <v>1974</v>
      </c>
      <c r="M567" s="25" t="s">
        <v>111</v>
      </c>
      <c r="N567" s="48" t="s">
        <v>2035</v>
      </c>
      <c r="O567" s="53" t="s">
        <v>2205</v>
      </c>
      <c r="P567" s="21" t="s">
        <v>3248</v>
      </c>
      <c r="Q567" s="189" t="s">
        <v>4425</v>
      </c>
      <c r="R567" t="s">
        <v>4424</v>
      </c>
    </row>
    <row r="568" spans="1:18" ht="30" customHeight="1" x14ac:dyDescent="0.35">
      <c r="A568" s="68">
        <v>2000150</v>
      </c>
      <c r="B568" s="68" t="s">
        <v>4763</v>
      </c>
      <c r="C568" s="68">
        <v>42241703</v>
      </c>
      <c r="D568" s="68">
        <v>92216244</v>
      </c>
      <c r="E568" s="121" t="s">
        <v>2068</v>
      </c>
      <c r="F568" s="25" t="s">
        <v>79</v>
      </c>
      <c r="G568" s="46" t="s">
        <v>3906</v>
      </c>
      <c r="H568" s="25" t="s">
        <v>2074</v>
      </c>
      <c r="I568" s="25" t="s">
        <v>2075</v>
      </c>
      <c r="J568" s="25" t="s">
        <v>298</v>
      </c>
      <c r="K568" s="25" t="s">
        <v>1974</v>
      </c>
      <c r="L568" s="25" t="s">
        <v>1974</v>
      </c>
      <c r="M568" s="25" t="s">
        <v>111</v>
      </c>
      <c r="N568" s="61" t="s">
        <v>2076</v>
      </c>
      <c r="O568" s="53" t="s">
        <v>2206</v>
      </c>
      <c r="P568" s="21" t="s">
        <v>3248</v>
      </c>
      <c r="Q568" s="189" t="s">
        <v>4425</v>
      </c>
      <c r="R568" t="s">
        <v>4424</v>
      </c>
    </row>
    <row r="569" spans="1:18" ht="30" customHeight="1" x14ac:dyDescent="0.35">
      <c r="A569" s="68">
        <v>2000150</v>
      </c>
      <c r="B569" s="68" t="s">
        <v>4763</v>
      </c>
      <c r="C569" s="68">
        <v>42241703</v>
      </c>
      <c r="D569" s="68">
        <v>92216244</v>
      </c>
      <c r="E569" s="121" t="s">
        <v>2068</v>
      </c>
      <c r="F569" s="25" t="s">
        <v>653</v>
      </c>
      <c r="G569" s="46" t="s">
        <v>3890</v>
      </c>
      <c r="H569" s="25" t="s">
        <v>2077</v>
      </c>
      <c r="I569" s="25" t="s">
        <v>2078</v>
      </c>
      <c r="J569" s="25" t="s">
        <v>110</v>
      </c>
      <c r="K569" s="25" t="s">
        <v>1974</v>
      </c>
      <c r="L569" s="25" t="s">
        <v>1974</v>
      </c>
      <c r="M569" s="25" t="s">
        <v>111</v>
      </c>
      <c r="N569" s="25" t="s">
        <v>3796</v>
      </c>
      <c r="O569" s="53" t="s">
        <v>2207</v>
      </c>
      <c r="P569" s="21" t="s">
        <v>3248</v>
      </c>
      <c r="Q569" s="189" t="s">
        <v>4425</v>
      </c>
      <c r="R569" t="s">
        <v>4424</v>
      </c>
    </row>
    <row r="570" spans="1:18" ht="22.5" customHeight="1" x14ac:dyDescent="0.35">
      <c r="A570" s="68">
        <v>2000155</v>
      </c>
      <c r="B570" s="68" t="s">
        <v>4764</v>
      </c>
      <c r="C570" s="68">
        <v>42241701</v>
      </c>
      <c r="D570" s="68">
        <v>92154905</v>
      </c>
      <c r="E570" s="121" t="s">
        <v>2082</v>
      </c>
      <c r="F570" s="25" t="s">
        <v>2069</v>
      </c>
      <c r="G570" s="104" t="s">
        <v>4186</v>
      </c>
      <c r="H570" s="25" t="s">
        <v>2070</v>
      </c>
      <c r="I570" s="25">
        <v>13214</v>
      </c>
      <c r="J570" s="25" t="s">
        <v>348</v>
      </c>
      <c r="K570" s="25" t="s">
        <v>1974</v>
      </c>
      <c r="L570" s="25" t="s">
        <v>1974</v>
      </c>
      <c r="M570" s="25" t="s">
        <v>111</v>
      </c>
      <c r="N570" s="48" t="s">
        <v>4402</v>
      </c>
      <c r="O570" s="53" t="s">
        <v>2208</v>
      </c>
      <c r="P570" s="21" t="s">
        <v>3248</v>
      </c>
      <c r="Q570" s="189" t="s">
        <v>4425</v>
      </c>
      <c r="R570" t="s">
        <v>4424</v>
      </c>
    </row>
    <row r="571" spans="1:18" ht="26" x14ac:dyDescent="0.35">
      <c r="A571" s="68">
        <v>2000155</v>
      </c>
      <c r="B571" s="68" t="s">
        <v>4764</v>
      </c>
      <c r="C571" s="68">
        <v>42241701</v>
      </c>
      <c r="D571" s="68">
        <v>92154905</v>
      </c>
      <c r="E571" s="121" t="s">
        <v>2082</v>
      </c>
      <c r="F571" s="25" t="s">
        <v>2711</v>
      </c>
      <c r="G571" s="46" t="s">
        <v>3884</v>
      </c>
      <c r="H571" s="25" t="s">
        <v>1450</v>
      </c>
      <c r="I571" s="25" t="s">
        <v>4026</v>
      </c>
      <c r="J571" s="25" t="s">
        <v>110</v>
      </c>
      <c r="K571" s="25" t="s">
        <v>1974</v>
      </c>
      <c r="L571" s="25" t="s">
        <v>1974</v>
      </c>
      <c r="M571" s="25" t="s">
        <v>111</v>
      </c>
      <c r="N571" s="21" t="s">
        <v>3361</v>
      </c>
      <c r="O571" s="53" t="s">
        <v>2209</v>
      </c>
      <c r="P571" s="21" t="s">
        <v>3248</v>
      </c>
      <c r="Q571" s="189" t="s">
        <v>4425</v>
      </c>
      <c r="R571" t="s">
        <v>4424</v>
      </c>
    </row>
    <row r="572" spans="1:18" ht="19.5" customHeight="1" x14ac:dyDescent="0.35">
      <c r="A572" s="68">
        <v>2000155</v>
      </c>
      <c r="B572" s="68" t="s">
        <v>4764</v>
      </c>
      <c r="C572" s="68">
        <v>42241701</v>
      </c>
      <c r="D572" s="68">
        <v>92154905</v>
      </c>
      <c r="E572" s="121" t="s">
        <v>2082</v>
      </c>
      <c r="F572" s="25" t="s">
        <v>653</v>
      </c>
      <c r="G572" s="46" t="s">
        <v>3890</v>
      </c>
      <c r="H572" s="25" t="s">
        <v>2077</v>
      </c>
      <c r="I572" s="25" t="s">
        <v>2079</v>
      </c>
      <c r="J572" s="25" t="s">
        <v>110</v>
      </c>
      <c r="K572" s="25" t="s">
        <v>1974</v>
      </c>
      <c r="L572" s="25" t="s">
        <v>1974</v>
      </c>
      <c r="M572" s="25" t="s">
        <v>111</v>
      </c>
      <c r="N572" s="25" t="s">
        <v>3796</v>
      </c>
      <c r="O572" s="53" t="s">
        <v>2210</v>
      </c>
      <c r="P572" s="21" t="s">
        <v>3248</v>
      </c>
      <c r="Q572" s="189" t="s">
        <v>4425</v>
      </c>
      <c r="R572" t="s">
        <v>4424</v>
      </c>
    </row>
    <row r="573" spans="1:18" ht="23.25" customHeight="1" x14ac:dyDescent="0.35">
      <c r="A573" s="48">
        <v>2000155</v>
      </c>
      <c r="B573" s="68" t="s">
        <v>4764</v>
      </c>
      <c r="C573" s="48">
        <v>42241701</v>
      </c>
      <c r="D573" s="48">
        <v>92154905</v>
      </c>
      <c r="E573" s="97" t="s">
        <v>2082</v>
      </c>
      <c r="F573" s="25" t="s">
        <v>2995</v>
      </c>
      <c r="G573" s="104" t="s">
        <v>3886</v>
      </c>
      <c r="H573" s="25" t="s">
        <v>2080</v>
      </c>
      <c r="I573" s="25" t="s">
        <v>2081</v>
      </c>
      <c r="J573" s="25" t="s">
        <v>110</v>
      </c>
      <c r="K573" s="25" t="s">
        <v>1974</v>
      </c>
      <c r="L573" s="25" t="s">
        <v>1974</v>
      </c>
      <c r="M573" s="25" t="s">
        <v>111</v>
      </c>
      <c r="N573" s="264" t="s">
        <v>3981</v>
      </c>
      <c r="O573" s="53" t="s">
        <v>2211</v>
      </c>
      <c r="P573" s="21" t="s">
        <v>3248</v>
      </c>
      <c r="Q573" s="189" t="s">
        <v>4425</v>
      </c>
      <c r="R573" t="s">
        <v>4424</v>
      </c>
    </row>
    <row r="574" spans="1:18" ht="40.5" customHeight="1" x14ac:dyDescent="0.35">
      <c r="A574" s="25">
        <v>2002556</v>
      </c>
      <c r="B574" s="25" t="s">
        <v>4765</v>
      </c>
      <c r="C574" s="181">
        <v>42241505</v>
      </c>
      <c r="D574" s="25">
        <v>92154943</v>
      </c>
      <c r="E574" s="90" t="s">
        <v>2085</v>
      </c>
      <c r="F574" s="25" t="s">
        <v>54</v>
      </c>
      <c r="G574" s="46" t="s">
        <v>3883</v>
      </c>
      <c r="H574" s="25" t="s">
        <v>2083</v>
      </c>
      <c r="I574" s="25" t="s">
        <v>2084</v>
      </c>
      <c r="J574" s="25" t="s">
        <v>110</v>
      </c>
      <c r="K574" s="25" t="s">
        <v>1699</v>
      </c>
      <c r="L574" s="25" t="s">
        <v>1700</v>
      </c>
      <c r="M574" s="25" t="s">
        <v>111</v>
      </c>
      <c r="N574" s="21" t="s">
        <v>1236</v>
      </c>
      <c r="O574" s="53" t="s">
        <v>2212</v>
      </c>
      <c r="P574" s="21" t="s">
        <v>3248</v>
      </c>
      <c r="Q574" s="189" t="s">
        <v>4425</v>
      </c>
      <c r="R574" t="s">
        <v>4424</v>
      </c>
    </row>
    <row r="575" spans="1:18" ht="26.25" customHeight="1" x14ac:dyDescent="0.35">
      <c r="A575" s="25">
        <v>2001740</v>
      </c>
      <c r="B575" s="25" t="s">
        <v>4168</v>
      </c>
      <c r="C575" s="25">
        <v>42231601</v>
      </c>
      <c r="D575" s="25">
        <v>92216243</v>
      </c>
      <c r="E575" s="90" t="s">
        <v>2086</v>
      </c>
      <c r="F575" s="25" t="s">
        <v>492</v>
      </c>
      <c r="G575" s="44" t="s">
        <v>3898</v>
      </c>
      <c r="H575" s="25" t="s">
        <v>1770</v>
      </c>
      <c r="I575" s="25">
        <v>724250</v>
      </c>
      <c r="J575" s="25" t="s">
        <v>348</v>
      </c>
      <c r="K575" s="25" t="s">
        <v>2087</v>
      </c>
      <c r="L575" s="25" t="s">
        <v>1753</v>
      </c>
      <c r="M575" s="25" t="s">
        <v>111</v>
      </c>
      <c r="N575" s="135" t="s">
        <v>3270</v>
      </c>
      <c r="O575" s="53" t="s">
        <v>2213</v>
      </c>
      <c r="P575" s="21" t="s">
        <v>3248</v>
      </c>
      <c r="Q575" s="189" t="s">
        <v>4425</v>
      </c>
      <c r="R575" t="s">
        <v>4424</v>
      </c>
    </row>
    <row r="576" spans="1:18" ht="35.5" customHeight="1" x14ac:dyDescent="0.35">
      <c r="A576" s="25">
        <v>2001740</v>
      </c>
      <c r="B576" s="25" t="s">
        <v>4168</v>
      </c>
      <c r="C576" s="25">
        <v>42231601</v>
      </c>
      <c r="D576" s="25">
        <v>92216243</v>
      </c>
      <c r="E576" s="90" t="s">
        <v>2086</v>
      </c>
      <c r="F576" s="48" t="s">
        <v>662</v>
      </c>
      <c r="G576" s="46" t="s">
        <v>3942</v>
      </c>
      <c r="H576" s="25" t="s">
        <v>939</v>
      </c>
      <c r="I576" s="25" t="s">
        <v>2088</v>
      </c>
      <c r="J576" s="25" t="s">
        <v>110</v>
      </c>
      <c r="K576" s="25" t="s">
        <v>941</v>
      </c>
      <c r="L576" s="25" t="s">
        <v>2089</v>
      </c>
      <c r="M576" s="25" t="s">
        <v>111</v>
      </c>
      <c r="N576" s="25" t="s">
        <v>2090</v>
      </c>
      <c r="O576" s="53" t="s">
        <v>2214</v>
      </c>
      <c r="P576" s="21" t="s">
        <v>3248</v>
      </c>
      <c r="Q576" s="189" t="s">
        <v>4425</v>
      </c>
      <c r="R576" t="s">
        <v>4424</v>
      </c>
    </row>
    <row r="577" spans="1:18" ht="50.5" customHeight="1" x14ac:dyDescent="0.35">
      <c r="A577" s="25">
        <v>2002563</v>
      </c>
      <c r="B577" s="25" t="s">
        <v>4766</v>
      </c>
      <c r="C577" s="25">
        <v>42231701</v>
      </c>
      <c r="D577" s="25">
        <v>92216652</v>
      </c>
      <c r="E577" s="90" t="s">
        <v>2092</v>
      </c>
      <c r="F577" s="25" t="s">
        <v>1720</v>
      </c>
      <c r="G577" s="44" t="s">
        <v>3930</v>
      </c>
      <c r="H577" s="25" t="s">
        <v>1385</v>
      </c>
      <c r="I577" s="25">
        <v>160</v>
      </c>
      <c r="J577" s="25" t="s">
        <v>110</v>
      </c>
      <c r="K577" s="25" t="s">
        <v>2091</v>
      </c>
      <c r="L577" s="48" t="s">
        <v>1334</v>
      </c>
      <c r="M577" s="48" t="s">
        <v>111</v>
      </c>
      <c r="N577" s="20" t="s">
        <v>3809</v>
      </c>
      <c r="O577" s="53" t="s">
        <v>2215</v>
      </c>
      <c r="P577" s="21" t="s">
        <v>3248</v>
      </c>
      <c r="Q577" s="189" t="s">
        <v>4425</v>
      </c>
      <c r="R577" t="s">
        <v>4424</v>
      </c>
    </row>
    <row r="578" spans="1:18" ht="39" x14ac:dyDescent="0.35">
      <c r="A578" s="25">
        <v>2002620</v>
      </c>
      <c r="B578" s="25" t="s">
        <v>4767</v>
      </c>
      <c r="C578" s="25">
        <v>42143902</v>
      </c>
      <c r="D578" s="25">
        <v>92159323</v>
      </c>
      <c r="E578" s="90" t="s">
        <v>2107</v>
      </c>
      <c r="F578" s="21" t="s">
        <v>3636</v>
      </c>
      <c r="G578" s="43" t="s">
        <v>3918</v>
      </c>
      <c r="H578" s="25" t="s">
        <v>463</v>
      </c>
      <c r="I578" s="25" t="s">
        <v>2093</v>
      </c>
      <c r="J578" s="25" t="s">
        <v>110</v>
      </c>
      <c r="K578" s="25" t="s">
        <v>2094</v>
      </c>
      <c r="L578" s="25" t="s">
        <v>2095</v>
      </c>
      <c r="M578" s="25" t="s">
        <v>111</v>
      </c>
      <c r="N578" s="25" t="s">
        <v>3278</v>
      </c>
      <c r="O578" s="53" t="s">
        <v>2216</v>
      </c>
      <c r="P578" s="21" t="s">
        <v>3248</v>
      </c>
      <c r="Q578" s="189" t="s">
        <v>4425</v>
      </c>
      <c r="R578" t="s">
        <v>4424</v>
      </c>
    </row>
    <row r="579" spans="1:18" ht="27.65" customHeight="1" x14ac:dyDescent="0.35">
      <c r="A579" s="25">
        <v>2002620</v>
      </c>
      <c r="B579" s="25" t="s">
        <v>4767</v>
      </c>
      <c r="C579" s="25">
        <v>42143902</v>
      </c>
      <c r="D579" s="25">
        <v>92159323</v>
      </c>
      <c r="E579" s="90" t="s">
        <v>2107</v>
      </c>
      <c r="F579" s="21" t="s">
        <v>3636</v>
      </c>
      <c r="G579" s="43" t="s">
        <v>3918</v>
      </c>
      <c r="H579" s="25" t="s">
        <v>463</v>
      </c>
      <c r="I579" s="25" t="s">
        <v>2097</v>
      </c>
      <c r="J579" s="25" t="s">
        <v>110</v>
      </c>
      <c r="K579" s="25" t="s">
        <v>2098</v>
      </c>
      <c r="L579" s="25" t="s">
        <v>3279</v>
      </c>
      <c r="M579" s="25" t="s">
        <v>111</v>
      </c>
      <c r="N579" s="25" t="s">
        <v>3278</v>
      </c>
      <c r="O579" s="53" t="s">
        <v>2217</v>
      </c>
      <c r="P579" s="21" t="s">
        <v>3248</v>
      </c>
      <c r="Q579" s="189" t="s">
        <v>4425</v>
      </c>
      <c r="R579" t="s">
        <v>4424</v>
      </c>
    </row>
    <row r="580" spans="1:18" ht="27.65" customHeight="1" x14ac:dyDescent="0.35">
      <c r="A580" s="25">
        <v>2002620</v>
      </c>
      <c r="B580" s="25" t="s">
        <v>4767</v>
      </c>
      <c r="C580" s="25">
        <v>42143902</v>
      </c>
      <c r="D580" s="25">
        <v>92159323</v>
      </c>
      <c r="E580" s="90" t="s">
        <v>2107</v>
      </c>
      <c r="F580" s="21" t="s">
        <v>77</v>
      </c>
      <c r="G580" s="46" t="s">
        <v>3919</v>
      </c>
      <c r="H580" s="25" t="s">
        <v>2099</v>
      </c>
      <c r="I580" s="25" t="s">
        <v>2100</v>
      </c>
      <c r="J580" s="25" t="s">
        <v>363</v>
      </c>
      <c r="K580" s="25" t="s">
        <v>2101</v>
      </c>
      <c r="L580" s="21" t="s">
        <v>4203</v>
      </c>
      <c r="M580" s="144" t="s">
        <v>111</v>
      </c>
      <c r="N580" s="61" t="s">
        <v>2102</v>
      </c>
      <c r="O580" s="53" t="s">
        <v>2218</v>
      </c>
      <c r="P580" s="21" t="s">
        <v>3248</v>
      </c>
      <c r="Q580" s="189" t="s">
        <v>4425</v>
      </c>
      <c r="R580" t="s">
        <v>4424</v>
      </c>
    </row>
    <row r="581" spans="1:18" ht="27.65" customHeight="1" x14ac:dyDescent="0.35">
      <c r="A581" s="25">
        <v>2002620</v>
      </c>
      <c r="B581" s="25" t="s">
        <v>4767</v>
      </c>
      <c r="C581" s="25">
        <v>42143902</v>
      </c>
      <c r="D581" s="25">
        <v>92159323</v>
      </c>
      <c r="E581" s="90" t="s">
        <v>2107</v>
      </c>
      <c r="F581" s="25" t="s">
        <v>79</v>
      </c>
      <c r="G581" s="46" t="s">
        <v>3906</v>
      </c>
      <c r="H581" s="25" t="s">
        <v>762</v>
      </c>
      <c r="I581" s="25" t="s">
        <v>2103</v>
      </c>
      <c r="J581" s="25" t="s">
        <v>2104</v>
      </c>
      <c r="K581" s="25" t="s">
        <v>2105</v>
      </c>
      <c r="L581" s="25" t="s">
        <v>2106</v>
      </c>
      <c r="M581" s="25" t="s">
        <v>111</v>
      </c>
      <c r="N581" s="61" t="s">
        <v>2076</v>
      </c>
      <c r="O581" s="53" t="s">
        <v>2219</v>
      </c>
      <c r="P581" s="21" t="s">
        <v>3248</v>
      </c>
      <c r="Q581" s="189" t="s">
        <v>4425</v>
      </c>
      <c r="R581" t="s">
        <v>4424</v>
      </c>
    </row>
    <row r="582" spans="1:18" ht="39" x14ac:dyDescent="0.35">
      <c r="A582" s="25">
        <v>2000181</v>
      </c>
      <c r="B582" s="25" t="s">
        <v>4170</v>
      </c>
      <c r="C582" s="25">
        <v>42131718</v>
      </c>
      <c r="D582" s="25">
        <v>92168118</v>
      </c>
      <c r="E582" s="90" t="s">
        <v>2110</v>
      </c>
      <c r="F582" s="57" t="s">
        <v>840</v>
      </c>
      <c r="G582" s="43" t="s">
        <v>3922</v>
      </c>
      <c r="H582" s="25" t="s">
        <v>2108</v>
      </c>
      <c r="I582" s="25" t="s">
        <v>2109</v>
      </c>
      <c r="J582" s="25" t="s">
        <v>119</v>
      </c>
      <c r="K582" s="25" t="s">
        <v>1974</v>
      </c>
      <c r="L582" s="25" t="s">
        <v>1974</v>
      </c>
      <c r="M582" s="25" t="s">
        <v>111</v>
      </c>
      <c r="N582" s="25" t="s">
        <v>2062</v>
      </c>
      <c r="O582" s="53" t="s">
        <v>2220</v>
      </c>
      <c r="P582" s="21" t="s">
        <v>3248</v>
      </c>
      <c r="Q582" s="189" t="s">
        <v>4425</v>
      </c>
      <c r="R582" t="s">
        <v>4424</v>
      </c>
    </row>
    <row r="583" spans="1:18" ht="18.75" customHeight="1" x14ac:dyDescent="0.35">
      <c r="A583" s="25">
        <v>2000188</v>
      </c>
      <c r="B583" s="48" t="s">
        <v>4768</v>
      </c>
      <c r="C583" s="25">
        <v>42242102</v>
      </c>
      <c r="D583" s="25">
        <v>92144763</v>
      </c>
      <c r="E583" s="97" t="s">
        <v>2114</v>
      </c>
      <c r="F583" s="48" t="s">
        <v>2033</v>
      </c>
      <c r="G583" s="46" t="s">
        <v>3911</v>
      </c>
      <c r="H583" s="48" t="s">
        <v>218</v>
      </c>
      <c r="I583" s="48" t="s">
        <v>2111</v>
      </c>
      <c r="J583" s="48" t="s">
        <v>903</v>
      </c>
      <c r="K583" s="48" t="s">
        <v>1974</v>
      </c>
      <c r="L583" s="48" t="s">
        <v>1974</v>
      </c>
      <c r="M583" s="25" t="s">
        <v>111</v>
      </c>
      <c r="N583" s="48" t="s">
        <v>2035</v>
      </c>
      <c r="O583" s="53" t="s">
        <v>2221</v>
      </c>
      <c r="P583" s="21" t="s">
        <v>3248</v>
      </c>
      <c r="Q583" s="189" t="s">
        <v>4425</v>
      </c>
      <c r="R583" t="s">
        <v>4424</v>
      </c>
    </row>
    <row r="584" spans="1:18" ht="26" x14ac:dyDescent="0.35">
      <c r="A584" s="25">
        <v>2000188</v>
      </c>
      <c r="B584" s="25" t="s">
        <v>4768</v>
      </c>
      <c r="C584" s="25">
        <v>42242102</v>
      </c>
      <c r="D584" s="25">
        <v>92144763</v>
      </c>
      <c r="E584" s="90" t="s">
        <v>2114</v>
      </c>
      <c r="F584" s="25" t="s">
        <v>79</v>
      </c>
      <c r="G584" s="104" t="s">
        <v>3906</v>
      </c>
      <c r="H584" s="25" t="s">
        <v>2074</v>
      </c>
      <c r="I584" s="25" t="s">
        <v>2112</v>
      </c>
      <c r="J584" s="25" t="s">
        <v>298</v>
      </c>
      <c r="K584" s="25" t="s">
        <v>1974</v>
      </c>
      <c r="L584" s="25" t="s">
        <v>1974</v>
      </c>
      <c r="M584" s="25" t="s">
        <v>111</v>
      </c>
      <c r="N584" s="61" t="s">
        <v>2076</v>
      </c>
      <c r="O584" s="53" t="s">
        <v>2222</v>
      </c>
      <c r="P584" s="21" t="s">
        <v>3248</v>
      </c>
      <c r="Q584" s="189" t="s">
        <v>4425</v>
      </c>
      <c r="R584" t="s">
        <v>4424</v>
      </c>
    </row>
    <row r="585" spans="1:18" ht="23.25" customHeight="1" x14ac:dyDescent="0.35">
      <c r="A585" s="25">
        <v>2000188</v>
      </c>
      <c r="B585" s="25" t="s">
        <v>4768</v>
      </c>
      <c r="C585" s="25">
        <v>42242102</v>
      </c>
      <c r="D585" s="25">
        <v>92144763</v>
      </c>
      <c r="E585" s="90" t="s">
        <v>2114</v>
      </c>
      <c r="F585" s="25" t="s">
        <v>54</v>
      </c>
      <c r="G585" s="46" t="s">
        <v>3883</v>
      </c>
      <c r="H585" s="25" t="s">
        <v>1722</v>
      </c>
      <c r="I585" s="25" t="s">
        <v>2113</v>
      </c>
      <c r="J585" s="25" t="s">
        <v>119</v>
      </c>
      <c r="K585" s="25" t="s">
        <v>1974</v>
      </c>
      <c r="L585" s="25" t="s">
        <v>1974</v>
      </c>
      <c r="M585" s="25" t="s">
        <v>111</v>
      </c>
      <c r="N585" s="21" t="s">
        <v>1236</v>
      </c>
      <c r="O585" s="53" t="s">
        <v>2223</v>
      </c>
      <c r="P585" s="21" t="s">
        <v>3248</v>
      </c>
      <c r="Q585" s="189" t="s">
        <v>4425</v>
      </c>
      <c r="R585" t="s">
        <v>4424</v>
      </c>
    </row>
    <row r="586" spans="1:18" ht="29.15" customHeight="1" x14ac:dyDescent="0.35">
      <c r="A586" s="25">
        <v>2000193</v>
      </c>
      <c r="B586" s="25" t="s">
        <v>4769</v>
      </c>
      <c r="C586" s="25">
        <v>42241502</v>
      </c>
      <c r="D586" s="25">
        <v>92216193</v>
      </c>
      <c r="E586" s="90" t="s">
        <v>2122</v>
      </c>
      <c r="F586" s="25" t="s">
        <v>627</v>
      </c>
      <c r="G586" s="44" t="s">
        <v>3928</v>
      </c>
      <c r="H586" s="25" t="s">
        <v>791</v>
      </c>
      <c r="I586" s="25" t="s">
        <v>2115</v>
      </c>
      <c r="J586" s="25" t="s">
        <v>119</v>
      </c>
      <c r="K586" s="25" t="s">
        <v>1974</v>
      </c>
      <c r="L586" s="25" t="s">
        <v>1974</v>
      </c>
      <c r="M586" s="48" t="s">
        <v>111</v>
      </c>
      <c r="N586" s="53" t="s">
        <v>3260</v>
      </c>
      <c r="O586" s="53" t="s">
        <v>2224</v>
      </c>
      <c r="P586" s="21" t="s">
        <v>3248</v>
      </c>
      <c r="Q586" s="189" t="s">
        <v>4425</v>
      </c>
      <c r="R586" t="s">
        <v>4424</v>
      </c>
    </row>
    <row r="587" spans="1:18" ht="23.25" customHeight="1" x14ac:dyDescent="0.35">
      <c r="A587" s="25">
        <v>2000193</v>
      </c>
      <c r="B587" s="25" t="s">
        <v>4769</v>
      </c>
      <c r="C587" s="25">
        <v>42241502</v>
      </c>
      <c r="D587" s="25">
        <v>92216193</v>
      </c>
      <c r="E587" s="90" t="s">
        <v>2122</v>
      </c>
      <c r="F587" s="48" t="s">
        <v>49</v>
      </c>
      <c r="G587" s="46" t="s">
        <v>3897</v>
      </c>
      <c r="H587" s="25" t="s">
        <v>984</v>
      </c>
      <c r="I587" s="25" t="s">
        <v>2116</v>
      </c>
      <c r="J587" s="25" t="s">
        <v>986</v>
      </c>
      <c r="K587" s="25" t="s">
        <v>1974</v>
      </c>
      <c r="L587" s="57" t="s">
        <v>1497</v>
      </c>
      <c r="M587" s="25" t="s">
        <v>111</v>
      </c>
      <c r="N587" s="102" t="s">
        <v>4401</v>
      </c>
      <c r="O587" s="53" t="s">
        <v>2225</v>
      </c>
      <c r="P587" s="21" t="s">
        <v>3248</v>
      </c>
      <c r="Q587" s="189" t="s">
        <v>4425</v>
      </c>
      <c r="R587" t="s">
        <v>4424</v>
      </c>
    </row>
    <row r="588" spans="1:18" ht="21" customHeight="1" x14ac:dyDescent="0.35">
      <c r="A588" s="25">
        <v>2000193</v>
      </c>
      <c r="B588" s="25" t="s">
        <v>4769</v>
      </c>
      <c r="C588" s="25">
        <v>42241502</v>
      </c>
      <c r="D588" s="25">
        <v>92216193</v>
      </c>
      <c r="E588" s="90" t="s">
        <v>2122</v>
      </c>
      <c r="F588" s="25" t="s">
        <v>54</v>
      </c>
      <c r="G588" s="46" t="s">
        <v>3883</v>
      </c>
      <c r="H588" s="25" t="s">
        <v>2117</v>
      </c>
      <c r="I588" s="25" t="s">
        <v>2118</v>
      </c>
      <c r="J588" s="25" t="s">
        <v>2119</v>
      </c>
      <c r="K588" s="25" t="s">
        <v>1974</v>
      </c>
      <c r="L588" s="25" t="s">
        <v>1974</v>
      </c>
      <c r="M588" s="25" t="s">
        <v>111</v>
      </c>
      <c r="N588" s="21" t="s">
        <v>1236</v>
      </c>
      <c r="O588" s="53" t="s">
        <v>2226</v>
      </c>
      <c r="P588" s="21" t="s">
        <v>3248</v>
      </c>
      <c r="Q588" s="189" t="s">
        <v>4425</v>
      </c>
      <c r="R588" t="s">
        <v>4424</v>
      </c>
    </row>
    <row r="589" spans="1:18" ht="21" customHeight="1" x14ac:dyDescent="0.35">
      <c r="A589" s="25">
        <v>2000193</v>
      </c>
      <c r="B589" s="25" t="s">
        <v>4769</v>
      </c>
      <c r="C589" s="25">
        <v>42241502</v>
      </c>
      <c r="D589" s="25">
        <v>92216193</v>
      </c>
      <c r="E589" s="90" t="s">
        <v>2122</v>
      </c>
      <c r="F589" s="25" t="s">
        <v>2995</v>
      </c>
      <c r="G589" s="104" t="s">
        <v>3886</v>
      </c>
      <c r="H589" s="25" t="s">
        <v>2120</v>
      </c>
      <c r="I589" s="25" t="s">
        <v>2121</v>
      </c>
      <c r="J589" s="25" t="s">
        <v>1849</v>
      </c>
      <c r="K589" s="25" t="s">
        <v>1974</v>
      </c>
      <c r="L589" s="25" t="s">
        <v>1974</v>
      </c>
      <c r="M589" s="25" t="s">
        <v>111</v>
      </c>
      <c r="N589" s="264" t="s">
        <v>3981</v>
      </c>
      <c r="O589" s="53" t="s">
        <v>2227</v>
      </c>
      <c r="P589" s="21" t="s">
        <v>3248</v>
      </c>
      <c r="Q589" s="189" t="s">
        <v>4425</v>
      </c>
      <c r="R589" t="s">
        <v>4424</v>
      </c>
    </row>
    <row r="590" spans="1:18" ht="21" customHeight="1" x14ac:dyDescent="0.35">
      <c r="A590" s="25">
        <v>2000196</v>
      </c>
      <c r="B590" s="25" t="s">
        <v>4770</v>
      </c>
      <c r="C590" s="25">
        <v>42241505</v>
      </c>
      <c r="D590" s="25">
        <v>92216191</v>
      </c>
      <c r="E590" s="90" t="s">
        <v>2123</v>
      </c>
      <c r="F590" s="25" t="s">
        <v>54</v>
      </c>
      <c r="G590" s="46" t="s">
        <v>3883</v>
      </c>
      <c r="H590" s="25" t="s">
        <v>1696</v>
      </c>
      <c r="I590" s="25" t="s">
        <v>2124</v>
      </c>
      <c r="J590" s="25" t="s">
        <v>229</v>
      </c>
      <c r="K590" s="25" t="s">
        <v>1974</v>
      </c>
      <c r="L590" s="25" t="s">
        <v>1974</v>
      </c>
      <c r="M590" s="25" t="s">
        <v>111</v>
      </c>
      <c r="N590" s="21" t="s">
        <v>1236</v>
      </c>
      <c r="O590" s="53" t="s">
        <v>2228</v>
      </c>
      <c r="P590" s="21" t="s">
        <v>3248</v>
      </c>
      <c r="Q590" s="189" t="s">
        <v>4425</v>
      </c>
      <c r="R590" t="s">
        <v>4424</v>
      </c>
    </row>
    <row r="591" spans="1:18" ht="33" customHeight="1" x14ac:dyDescent="0.35">
      <c r="A591" s="25">
        <v>2000752</v>
      </c>
      <c r="B591" s="25" t="s">
        <v>4771</v>
      </c>
      <c r="C591" s="25">
        <v>42211502</v>
      </c>
      <c r="D591" s="25">
        <v>92154913</v>
      </c>
      <c r="E591" s="170" t="s">
        <v>2125</v>
      </c>
      <c r="F591" s="25" t="s">
        <v>627</v>
      </c>
      <c r="G591" s="44" t="s">
        <v>3928</v>
      </c>
      <c r="H591" s="25" t="s">
        <v>681</v>
      </c>
      <c r="I591" s="25" t="s">
        <v>2126</v>
      </c>
      <c r="J591" s="25" t="s">
        <v>119</v>
      </c>
      <c r="K591" s="25" t="s">
        <v>1974</v>
      </c>
      <c r="L591" s="25" t="s">
        <v>1974</v>
      </c>
      <c r="M591" s="48" t="s">
        <v>111</v>
      </c>
      <c r="N591" s="53" t="s">
        <v>3260</v>
      </c>
      <c r="O591" s="53" t="s">
        <v>2229</v>
      </c>
      <c r="P591" s="21" t="s">
        <v>3248</v>
      </c>
      <c r="Q591" s="189" t="s">
        <v>4425</v>
      </c>
      <c r="R591" t="s">
        <v>4424</v>
      </c>
    </row>
    <row r="592" spans="1:18" ht="21" customHeight="1" x14ac:dyDescent="0.35">
      <c r="A592" s="25">
        <v>2000752</v>
      </c>
      <c r="B592" s="48" t="s">
        <v>4771</v>
      </c>
      <c r="C592" s="25">
        <v>42211502</v>
      </c>
      <c r="D592" s="25">
        <v>92154913</v>
      </c>
      <c r="E592" s="118" t="s">
        <v>2125</v>
      </c>
      <c r="F592" s="48" t="s">
        <v>2033</v>
      </c>
      <c r="G592" s="46" t="s">
        <v>3911</v>
      </c>
      <c r="H592" s="48" t="s">
        <v>218</v>
      </c>
      <c r="I592" s="48" t="s">
        <v>2127</v>
      </c>
      <c r="J592" s="48" t="s">
        <v>903</v>
      </c>
      <c r="K592" s="48" t="s">
        <v>1974</v>
      </c>
      <c r="L592" s="48" t="s">
        <v>1974</v>
      </c>
      <c r="M592" s="25" t="s">
        <v>111</v>
      </c>
      <c r="N592" s="48" t="s">
        <v>2035</v>
      </c>
      <c r="O592" s="53" t="s">
        <v>2230</v>
      </c>
      <c r="P592" s="21" t="s">
        <v>3248</v>
      </c>
      <c r="Q592" s="189" t="s">
        <v>4425</v>
      </c>
      <c r="R592" t="s">
        <v>4424</v>
      </c>
    </row>
    <row r="593" spans="1:18" ht="21.75" customHeight="1" x14ac:dyDescent="0.35">
      <c r="A593" s="25">
        <v>2000748</v>
      </c>
      <c r="B593" s="48" t="s">
        <v>4772</v>
      </c>
      <c r="C593" s="25">
        <v>42241703</v>
      </c>
      <c r="D593" s="25">
        <v>92141994</v>
      </c>
      <c r="E593" s="118" t="s">
        <v>2128</v>
      </c>
      <c r="F593" s="48" t="s">
        <v>2033</v>
      </c>
      <c r="G593" s="46" t="s">
        <v>3911</v>
      </c>
      <c r="H593" s="48" t="s">
        <v>218</v>
      </c>
      <c r="I593" s="48" t="s">
        <v>2129</v>
      </c>
      <c r="J593" s="48" t="s">
        <v>903</v>
      </c>
      <c r="K593" s="48" t="s">
        <v>1974</v>
      </c>
      <c r="L593" s="48" t="s">
        <v>1974</v>
      </c>
      <c r="M593" s="25" t="s">
        <v>111</v>
      </c>
      <c r="N593" s="48" t="s">
        <v>2035</v>
      </c>
      <c r="O593" s="53" t="s">
        <v>2231</v>
      </c>
      <c r="P593" s="21" t="s">
        <v>3248</v>
      </c>
      <c r="Q593" s="189" t="s">
        <v>4425</v>
      </c>
      <c r="R593" t="s">
        <v>4424</v>
      </c>
    </row>
    <row r="594" spans="1:18" ht="22.5" customHeight="1" x14ac:dyDescent="0.35">
      <c r="A594" s="25">
        <v>2000754</v>
      </c>
      <c r="B594" s="25" t="s">
        <v>4773</v>
      </c>
      <c r="C594" s="25">
        <v>42141705</v>
      </c>
      <c r="D594" s="25">
        <v>92142267</v>
      </c>
      <c r="E594" s="170" t="s">
        <v>2130</v>
      </c>
      <c r="F594" s="25" t="s">
        <v>2995</v>
      </c>
      <c r="G594" s="104" t="s">
        <v>3886</v>
      </c>
      <c r="H594" s="25" t="s">
        <v>2131</v>
      </c>
      <c r="I594" s="25">
        <v>1822</v>
      </c>
      <c r="J594" s="25" t="s">
        <v>2132</v>
      </c>
      <c r="K594" s="25" t="s">
        <v>1974</v>
      </c>
      <c r="L594" s="25" t="s">
        <v>1974</v>
      </c>
      <c r="M594" s="25" t="s">
        <v>111</v>
      </c>
      <c r="N594" s="264" t="s">
        <v>3981</v>
      </c>
      <c r="O594" s="53" t="s">
        <v>2232</v>
      </c>
      <c r="P594" s="21" t="s">
        <v>3248</v>
      </c>
      <c r="Q594" s="189" t="s">
        <v>4425</v>
      </c>
      <c r="R594" t="s">
        <v>4424</v>
      </c>
    </row>
    <row r="595" spans="1:18" ht="24" customHeight="1" x14ac:dyDescent="0.35">
      <c r="A595" s="25">
        <v>2000753</v>
      </c>
      <c r="B595" s="25" t="s">
        <v>4774</v>
      </c>
      <c r="C595" s="25">
        <v>42141705</v>
      </c>
      <c r="D595" s="25">
        <v>92216804</v>
      </c>
      <c r="E595" s="170" t="s">
        <v>2135</v>
      </c>
      <c r="F595" s="25" t="s">
        <v>2049</v>
      </c>
      <c r="G595" s="57" t="s">
        <v>3946</v>
      </c>
      <c r="H595" s="25" t="s">
        <v>2133</v>
      </c>
      <c r="I595" s="25" t="s">
        <v>2134</v>
      </c>
      <c r="J595" s="25" t="s">
        <v>2132</v>
      </c>
      <c r="K595" s="25" t="s">
        <v>1974</v>
      </c>
      <c r="L595" s="25" t="s">
        <v>1974</v>
      </c>
      <c r="M595" s="25" t="s">
        <v>111</v>
      </c>
      <c r="N595" s="25" t="s">
        <v>2051</v>
      </c>
      <c r="O595" s="53" t="s">
        <v>2233</v>
      </c>
      <c r="P595" s="21" t="s">
        <v>3248</v>
      </c>
      <c r="Q595" s="189" t="s">
        <v>4425</v>
      </c>
      <c r="R595" t="s">
        <v>4424</v>
      </c>
    </row>
    <row r="596" spans="1:18" ht="39" x14ac:dyDescent="0.35">
      <c r="A596" s="25">
        <v>2003762</v>
      </c>
      <c r="B596" s="89" t="s">
        <v>4179</v>
      </c>
      <c r="C596" s="89">
        <v>42241706</v>
      </c>
      <c r="D596" s="89">
        <v>92154938</v>
      </c>
      <c r="E596" s="170" t="s">
        <v>2136</v>
      </c>
      <c r="F596" s="21" t="s">
        <v>77</v>
      </c>
      <c r="G596" s="46" t="s">
        <v>3919</v>
      </c>
      <c r="H596" s="25" t="s">
        <v>2137</v>
      </c>
      <c r="I596" s="25" t="s">
        <v>2138</v>
      </c>
      <c r="J596" s="25" t="s">
        <v>298</v>
      </c>
      <c r="K596" s="25" t="s">
        <v>1974</v>
      </c>
      <c r="L596" s="21" t="s">
        <v>4203</v>
      </c>
      <c r="M596" s="25" t="s">
        <v>111</v>
      </c>
      <c r="N596" s="61" t="s">
        <v>2102</v>
      </c>
      <c r="O596" s="53" t="s">
        <v>2234</v>
      </c>
      <c r="P596" s="21" t="s">
        <v>3248</v>
      </c>
      <c r="Q596" s="189" t="s">
        <v>4425</v>
      </c>
      <c r="R596" t="s">
        <v>4424</v>
      </c>
    </row>
    <row r="597" spans="1:18" ht="34" customHeight="1" x14ac:dyDescent="0.35">
      <c r="A597" s="89">
        <v>2003940</v>
      </c>
      <c r="B597" s="68" t="s">
        <v>4775</v>
      </c>
      <c r="C597" s="89">
        <v>42241703</v>
      </c>
      <c r="D597" s="89">
        <v>92216203</v>
      </c>
      <c r="E597" s="118" t="s">
        <v>2141</v>
      </c>
      <c r="F597" s="48" t="s">
        <v>2033</v>
      </c>
      <c r="G597" s="46" t="s">
        <v>3911</v>
      </c>
      <c r="H597" s="48" t="s">
        <v>218</v>
      </c>
      <c r="I597" s="48" t="s">
        <v>2139</v>
      </c>
      <c r="J597" s="48" t="s">
        <v>903</v>
      </c>
      <c r="K597" s="48" t="s">
        <v>1974</v>
      </c>
      <c r="L597" s="48" t="s">
        <v>1974</v>
      </c>
      <c r="M597" s="25" t="s">
        <v>111</v>
      </c>
      <c r="N597" s="48" t="s">
        <v>2035</v>
      </c>
      <c r="O597" s="53" t="s">
        <v>2235</v>
      </c>
      <c r="P597" s="21" t="s">
        <v>3248</v>
      </c>
      <c r="Q597" s="189" t="s">
        <v>4425</v>
      </c>
      <c r="R597" t="s">
        <v>4424</v>
      </c>
    </row>
    <row r="598" spans="1:18" ht="36.65" customHeight="1" x14ac:dyDescent="0.35">
      <c r="A598" s="25">
        <v>2000743</v>
      </c>
      <c r="B598" s="48" t="s">
        <v>4776</v>
      </c>
      <c r="C598" s="25">
        <v>46181505</v>
      </c>
      <c r="D598" s="25">
        <v>92216579</v>
      </c>
      <c r="E598" s="118" t="s">
        <v>2142</v>
      </c>
      <c r="F598" s="48" t="s">
        <v>2033</v>
      </c>
      <c r="G598" s="46" t="s">
        <v>3911</v>
      </c>
      <c r="H598" s="48" t="s">
        <v>675</v>
      </c>
      <c r="I598" s="48" t="s">
        <v>2140</v>
      </c>
      <c r="J598" s="48" t="s">
        <v>298</v>
      </c>
      <c r="K598" s="48" t="s">
        <v>1974</v>
      </c>
      <c r="L598" s="48" t="s">
        <v>1974</v>
      </c>
      <c r="M598" s="25" t="s">
        <v>111</v>
      </c>
      <c r="N598" s="48" t="s">
        <v>2035</v>
      </c>
      <c r="O598" s="53" t="s">
        <v>2236</v>
      </c>
      <c r="P598" s="21" t="s">
        <v>3248</v>
      </c>
      <c r="Q598" s="189" t="s">
        <v>4425</v>
      </c>
      <c r="R598" t="s">
        <v>4424</v>
      </c>
    </row>
    <row r="599" spans="1:18" ht="42" customHeight="1" x14ac:dyDescent="0.35">
      <c r="A599" s="184">
        <v>2000012</v>
      </c>
      <c r="B599" s="31" t="s">
        <v>4777</v>
      </c>
      <c r="C599" s="31" t="s">
        <v>2237</v>
      </c>
      <c r="D599" s="31" t="s">
        <v>2238</v>
      </c>
      <c r="E599" s="185" t="s">
        <v>2239</v>
      </c>
      <c r="F599" s="21" t="s">
        <v>1733</v>
      </c>
      <c r="G599" s="43" t="s">
        <v>3933</v>
      </c>
      <c r="H599" s="21" t="s">
        <v>2240</v>
      </c>
      <c r="I599" s="21">
        <v>26904</v>
      </c>
      <c r="J599" s="21" t="s">
        <v>363</v>
      </c>
      <c r="K599" s="21" t="s">
        <v>1735</v>
      </c>
      <c r="L599" s="21" t="s">
        <v>1736</v>
      </c>
      <c r="M599" s="21" t="s">
        <v>111</v>
      </c>
      <c r="N599" s="21" t="s">
        <v>1737</v>
      </c>
      <c r="O599" s="71" t="s">
        <v>2241</v>
      </c>
      <c r="P599" s="21" t="s">
        <v>3248</v>
      </c>
      <c r="Q599" s="189" t="s">
        <v>4428</v>
      </c>
      <c r="R599" t="s">
        <v>4423</v>
      </c>
    </row>
    <row r="600" spans="1:18" ht="55.5" customHeight="1" x14ac:dyDescent="0.35">
      <c r="A600" s="31">
        <v>2000052</v>
      </c>
      <c r="B600" s="31" t="s">
        <v>4778</v>
      </c>
      <c r="C600" s="31" t="s">
        <v>2270</v>
      </c>
      <c r="D600" s="31" t="s">
        <v>2271</v>
      </c>
      <c r="E600" s="141" t="s">
        <v>2272</v>
      </c>
      <c r="F600" s="21" t="s">
        <v>627</v>
      </c>
      <c r="G600" s="44" t="s">
        <v>3928</v>
      </c>
      <c r="H600" s="21" t="s">
        <v>791</v>
      </c>
      <c r="I600" s="21" t="s">
        <v>2260</v>
      </c>
      <c r="J600" s="21" t="s">
        <v>344</v>
      </c>
      <c r="K600" s="21" t="s">
        <v>630</v>
      </c>
      <c r="L600" s="48" t="s">
        <v>3875</v>
      </c>
      <c r="M600" s="48" t="s">
        <v>111</v>
      </c>
      <c r="N600" s="53" t="s">
        <v>3260</v>
      </c>
      <c r="O600" s="53" t="s">
        <v>2242</v>
      </c>
      <c r="P600" s="21" t="s">
        <v>3248</v>
      </c>
      <c r="Q600" s="189" t="s">
        <v>4428</v>
      </c>
      <c r="R600" t="s">
        <v>4423</v>
      </c>
    </row>
    <row r="601" spans="1:18" ht="36" customHeight="1" x14ac:dyDescent="0.35">
      <c r="A601" s="31">
        <v>2000052</v>
      </c>
      <c r="B601" s="31" t="s">
        <v>4778</v>
      </c>
      <c r="C601" s="31" t="s">
        <v>2270</v>
      </c>
      <c r="D601" s="31" t="s">
        <v>2271</v>
      </c>
      <c r="E601" s="141" t="s">
        <v>2272</v>
      </c>
      <c r="F601" s="21" t="s">
        <v>2261</v>
      </c>
      <c r="G601" s="107" t="s">
        <v>3917</v>
      </c>
      <c r="H601" s="21" t="s">
        <v>485</v>
      </c>
      <c r="I601" s="21" t="s">
        <v>2262</v>
      </c>
      <c r="J601" s="21" t="s">
        <v>379</v>
      </c>
      <c r="K601" s="21" t="s">
        <v>487</v>
      </c>
      <c r="L601" s="21" t="s">
        <v>1528</v>
      </c>
      <c r="M601" s="21" t="s">
        <v>111</v>
      </c>
      <c r="N601" s="21" t="s">
        <v>2263</v>
      </c>
      <c r="O601" s="53" t="s">
        <v>2243</v>
      </c>
      <c r="P601" s="21" t="s">
        <v>3248</v>
      </c>
      <c r="Q601" s="189" t="s">
        <v>4428</v>
      </c>
      <c r="R601" t="s">
        <v>4423</v>
      </c>
    </row>
    <row r="602" spans="1:18" ht="34.5" customHeight="1" x14ac:dyDescent="0.35">
      <c r="A602" s="31">
        <v>2000052</v>
      </c>
      <c r="B602" s="31" t="s">
        <v>4778</v>
      </c>
      <c r="C602" s="31" t="s">
        <v>2270</v>
      </c>
      <c r="D602" s="31" t="s">
        <v>2271</v>
      </c>
      <c r="E602" s="141" t="s">
        <v>2272</v>
      </c>
      <c r="F602" s="21" t="s">
        <v>2264</v>
      </c>
      <c r="G602" s="45">
        <v>502140898</v>
      </c>
      <c r="H602" s="21" t="s">
        <v>2265</v>
      </c>
      <c r="I602" s="21" t="s">
        <v>2266</v>
      </c>
      <c r="J602" s="21" t="s">
        <v>348</v>
      </c>
      <c r="K602" s="21" t="s">
        <v>2267</v>
      </c>
      <c r="L602" s="21" t="s">
        <v>2268</v>
      </c>
      <c r="M602" s="21" t="s">
        <v>111</v>
      </c>
      <c r="N602" s="21" t="s">
        <v>2269</v>
      </c>
      <c r="O602" s="53" t="s">
        <v>2244</v>
      </c>
      <c r="P602" s="21" t="s">
        <v>3248</v>
      </c>
      <c r="Q602" s="189" t="s">
        <v>4428</v>
      </c>
      <c r="R602" t="s">
        <v>4423</v>
      </c>
    </row>
    <row r="603" spans="1:18" ht="47.5" customHeight="1" x14ac:dyDescent="0.35">
      <c r="A603" s="31">
        <v>2000054</v>
      </c>
      <c r="B603" s="31" t="s">
        <v>4779</v>
      </c>
      <c r="C603" s="31" t="s">
        <v>2275</v>
      </c>
      <c r="D603" s="31" t="s">
        <v>2276</v>
      </c>
      <c r="E603" s="141" t="s">
        <v>2277</v>
      </c>
      <c r="F603" s="21" t="s">
        <v>627</v>
      </c>
      <c r="G603" s="44" t="s">
        <v>3928</v>
      </c>
      <c r="H603" s="21" t="s">
        <v>791</v>
      </c>
      <c r="I603" s="21" t="s">
        <v>2260</v>
      </c>
      <c r="J603" s="21" t="s">
        <v>344</v>
      </c>
      <c r="K603" s="21" t="s">
        <v>630</v>
      </c>
      <c r="L603" s="48" t="s">
        <v>3875</v>
      </c>
      <c r="M603" s="48" t="s">
        <v>111</v>
      </c>
      <c r="N603" s="53" t="s">
        <v>3260</v>
      </c>
      <c r="O603" s="53" t="s">
        <v>2245</v>
      </c>
      <c r="P603" s="21" t="s">
        <v>3248</v>
      </c>
      <c r="Q603" s="189" t="s">
        <v>4428</v>
      </c>
      <c r="R603" t="s">
        <v>4423</v>
      </c>
    </row>
    <row r="604" spans="1:18" ht="22.5" customHeight="1" x14ac:dyDescent="0.35">
      <c r="A604" s="31">
        <v>2000054</v>
      </c>
      <c r="B604" s="31" t="s">
        <v>4779</v>
      </c>
      <c r="C604" s="31" t="s">
        <v>2275</v>
      </c>
      <c r="D604" s="31" t="s">
        <v>2276</v>
      </c>
      <c r="E604" s="141" t="s">
        <v>2277</v>
      </c>
      <c r="F604" s="21" t="s">
        <v>2261</v>
      </c>
      <c r="G604" s="107" t="s">
        <v>3917</v>
      </c>
      <c r="H604" s="21" t="s">
        <v>485</v>
      </c>
      <c r="I604" s="21" t="s">
        <v>2273</v>
      </c>
      <c r="J604" s="21" t="s">
        <v>379</v>
      </c>
      <c r="K604" s="21" t="s">
        <v>487</v>
      </c>
      <c r="L604" s="21" t="s">
        <v>1528</v>
      </c>
      <c r="M604" s="21" t="s">
        <v>111</v>
      </c>
      <c r="N604" s="21" t="s">
        <v>2263</v>
      </c>
      <c r="O604" s="53" t="s">
        <v>2246</v>
      </c>
      <c r="P604" s="21" t="s">
        <v>3248</v>
      </c>
      <c r="Q604" s="189" t="s">
        <v>4428</v>
      </c>
      <c r="R604" t="s">
        <v>4423</v>
      </c>
    </row>
    <row r="605" spans="1:18" ht="20.25" customHeight="1" x14ac:dyDescent="0.35">
      <c r="A605" s="31">
        <v>2000054</v>
      </c>
      <c r="B605" s="31" t="s">
        <v>4779</v>
      </c>
      <c r="C605" s="31" t="s">
        <v>2275</v>
      </c>
      <c r="D605" s="31" t="s">
        <v>2276</v>
      </c>
      <c r="E605" s="141" t="s">
        <v>2277</v>
      </c>
      <c r="F605" s="21" t="s">
        <v>2264</v>
      </c>
      <c r="G605" s="45">
        <v>502140898</v>
      </c>
      <c r="H605" s="21" t="s">
        <v>2265</v>
      </c>
      <c r="I605" s="21" t="s">
        <v>2274</v>
      </c>
      <c r="J605" s="21" t="s">
        <v>348</v>
      </c>
      <c r="K605" s="21" t="s">
        <v>2267</v>
      </c>
      <c r="L605" s="21" t="s">
        <v>2268</v>
      </c>
      <c r="M605" s="21" t="s">
        <v>111</v>
      </c>
      <c r="N605" s="21" t="s">
        <v>2269</v>
      </c>
      <c r="O605" s="53" t="s">
        <v>2247</v>
      </c>
      <c r="P605" s="21" t="s">
        <v>3248</v>
      </c>
      <c r="Q605" s="189" t="s">
        <v>4428</v>
      </c>
      <c r="R605" t="s">
        <v>4423</v>
      </c>
    </row>
    <row r="606" spans="1:18" ht="27" customHeight="1" x14ac:dyDescent="0.35">
      <c r="A606" s="31">
        <v>2002403</v>
      </c>
      <c r="B606" s="31" t="s">
        <v>4780</v>
      </c>
      <c r="C606" s="31">
        <v>42143902</v>
      </c>
      <c r="D606" s="31" t="s">
        <v>2278</v>
      </c>
      <c r="E606" s="141" t="s">
        <v>2279</v>
      </c>
      <c r="F606" s="21" t="s">
        <v>492</v>
      </c>
      <c r="G606" s="44" t="s">
        <v>3898</v>
      </c>
      <c r="H606" s="21" t="s">
        <v>1770</v>
      </c>
      <c r="I606" s="21">
        <v>8888570556</v>
      </c>
      <c r="J606" s="21" t="s">
        <v>348</v>
      </c>
      <c r="K606" s="21" t="s">
        <v>1026</v>
      </c>
      <c r="L606" s="53" t="s">
        <v>4197</v>
      </c>
      <c r="M606" s="21" t="s">
        <v>111</v>
      </c>
      <c r="N606" s="102" t="s">
        <v>3270</v>
      </c>
      <c r="O606" s="53" t="s">
        <v>2248</v>
      </c>
      <c r="P606" s="21" t="s">
        <v>3248</v>
      </c>
      <c r="Q606" s="189" t="s">
        <v>4428</v>
      </c>
      <c r="R606" t="s">
        <v>4423</v>
      </c>
    </row>
    <row r="607" spans="1:18" ht="26" x14ac:dyDescent="0.35">
      <c r="A607" s="31">
        <v>2002602</v>
      </c>
      <c r="B607" s="31" t="s">
        <v>4781</v>
      </c>
      <c r="C607" s="31" t="s">
        <v>2280</v>
      </c>
      <c r="D607" s="31" t="s">
        <v>2281</v>
      </c>
      <c r="E607" s="141" t="s">
        <v>2282</v>
      </c>
      <c r="F607" s="21" t="s">
        <v>2963</v>
      </c>
      <c r="G607" s="45" t="s">
        <v>3896</v>
      </c>
      <c r="H607" s="21" t="s">
        <v>425</v>
      </c>
      <c r="I607" s="21">
        <v>823152609</v>
      </c>
      <c r="J607" s="21" t="s">
        <v>2283</v>
      </c>
      <c r="K607" s="21" t="s">
        <v>2284</v>
      </c>
      <c r="L607" s="21" t="s">
        <v>2285</v>
      </c>
      <c r="M607" s="21" t="s">
        <v>111</v>
      </c>
      <c r="N607" s="21" t="s">
        <v>1763</v>
      </c>
      <c r="O607" s="53" t="s">
        <v>2249</v>
      </c>
      <c r="P607" s="21" t="s">
        <v>3248</v>
      </c>
      <c r="Q607" s="189" t="s">
        <v>4428</v>
      </c>
      <c r="R607" t="s">
        <v>4423</v>
      </c>
    </row>
    <row r="608" spans="1:18" ht="26" x14ac:dyDescent="0.35">
      <c r="A608" s="31">
        <v>2002606</v>
      </c>
      <c r="B608" s="31" t="s">
        <v>4782</v>
      </c>
      <c r="C608" s="31" t="s">
        <v>2280</v>
      </c>
      <c r="D608" s="31" t="s">
        <v>2286</v>
      </c>
      <c r="E608" s="141" t="s">
        <v>2287</v>
      </c>
      <c r="F608" s="21" t="s">
        <v>2963</v>
      </c>
      <c r="G608" s="45" t="s">
        <v>3896</v>
      </c>
      <c r="H608" s="21" t="s">
        <v>425</v>
      </c>
      <c r="I608" s="21">
        <v>827056701</v>
      </c>
      <c r="J608" s="21" t="s">
        <v>2283</v>
      </c>
      <c r="K608" s="21" t="s">
        <v>2288</v>
      </c>
      <c r="L608" s="21" t="s">
        <v>1762</v>
      </c>
      <c r="M608" s="21" t="s">
        <v>111</v>
      </c>
      <c r="N608" s="21" t="s">
        <v>1763</v>
      </c>
      <c r="O608" s="53" t="s">
        <v>2250</v>
      </c>
      <c r="P608" s="21" t="s">
        <v>3248</v>
      </c>
      <c r="Q608" s="189" t="s">
        <v>4428</v>
      </c>
      <c r="R608" t="s">
        <v>4423</v>
      </c>
    </row>
    <row r="609" spans="1:18" ht="33.75" customHeight="1" x14ac:dyDescent="0.35">
      <c r="A609" s="31">
        <v>2002606</v>
      </c>
      <c r="B609" s="31" t="s">
        <v>4782</v>
      </c>
      <c r="C609" s="31" t="s">
        <v>2280</v>
      </c>
      <c r="D609" s="31" t="s">
        <v>2286</v>
      </c>
      <c r="E609" s="141" t="s">
        <v>2287</v>
      </c>
      <c r="F609" s="57" t="s">
        <v>1754</v>
      </c>
      <c r="G609" s="57"/>
      <c r="H609" s="57" t="s">
        <v>3285</v>
      </c>
      <c r="I609" s="21" t="s">
        <v>2289</v>
      </c>
      <c r="J609" s="21" t="s">
        <v>419</v>
      </c>
      <c r="K609" s="21" t="s">
        <v>1757</v>
      </c>
      <c r="L609" s="21" t="s">
        <v>1384</v>
      </c>
      <c r="M609" s="21" t="s">
        <v>111</v>
      </c>
      <c r="N609" s="21" t="s">
        <v>1758</v>
      </c>
      <c r="O609" s="53" t="s">
        <v>2251</v>
      </c>
      <c r="P609" s="21" t="s">
        <v>3248</v>
      </c>
      <c r="Q609" s="189" t="s">
        <v>4428</v>
      </c>
      <c r="R609" t="s">
        <v>4423</v>
      </c>
    </row>
    <row r="610" spans="1:18" ht="20.25" customHeight="1" x14ac:dyDescent="0.35">
      <c r="A610" s="31">
        <v>2002606</v>
      </c>
      <c r="B610" s="31" t="s">
        <v>4782</v>
      </c>
      <c r="C610" s="31" t="s">
        <v>2280</v>
      </c>
      <c r="D610" s="31" t="s">
        <v>2286</v>
      </c>
      <c r="E610" s="141" t="s">
        <v>2287</v>
      </c>
      <c r="F610" s="25" t="s">
        <v>2995</v>
      </c>
      <c r="G610" s="104" t="s">
        <v>3886</v>
      </c>
      <c r="H610" s="21" t="s">
        <v>191</v>
      </c>
      <c r="I610" s="21" t="s">
        <v>2290</v>
      </c>
      <c r="J610" s="21" t="s">
        <v>414</v>
      </c>
      <c r="K610" s="21" t="s">
        <v>2291</v>
      </c>
      <c r="L610" s="21" t="s">
        <v>1521</v>
      </c>
      <c r="M610" s="21" t="s">
        <v>111</v>
      </c>
      <c r="N610" s="264" t="s">
        <v>3981</v>
      </c>
      <c r="O610" s="53" t="s">
        <v>2252</v>
      </c>
      <c r="P610" s="21" t="s">
        <v>3248</v>
      </c>
      <c r="Q610" s="189" t="s">
        <v>4428</v>
      </c>
      <c r="R610" t="s">
        <v>4423</v>
      </c>
    </row>
    <row r="611" spans="1:18" ht="20.25" customHeight="1" x14ac:dyDescent="0.35">
      <c r="A611" s="31">
        <v>2002621</v>
      </c>
      <c r="B611" s="31" t="s">
        <v>4783</v>
      </c>
      <c r="C611" s="31">
        <v>42142541</v>
      </c>
      <c r="D611" s="31">
        <v>92209686</v>
      </c>
      <c r="E611" s="141" t="s">
        <v>2292</v>
      </c>
      <c r="F611" s="21" t="s">
        <v>492</v>
      </c>
      <c r="G611" s="44" t="s">
        <v>3898</v>
      </c>
      <c r="H611" s="21" t="s">
        <v>1770</v>
      </c>
      <c r="I611" s="21">
        <v>1032</v>
      </c>
      <c r="J611" s="21" t="s">
        <v>348</v>
      </c>
      <c r="K611" s="21" t="s">
        <v>2293</v>
      </c>
      <c r="L611" s="21" t="s">
        <v>2294</v>
      </c>
      <c r="M611" s="21" t="s">
        <v>111</v>
      </c>
      <c r="N611" s="102" t="s">
        <v>3270</v>
      </c>
      <c r="O611" s="53" t="s">
        <v>2253</v>
      </c>
      <c r="P611" s="21" t="s">
        <v>3248</v>
      </c>
      <c r="Q611" s="189" t="s">
        <v>4428</v>
      </c>
      <c r="R611" t="s">
        <v>4423</v>
      </c>
    </row>
    <row r="612" spans="1:18" ht="26" x14ac:dyDescent="0.35">
      <c r="A612" s="31">
        <v>2002621</v>
      </c>
      <c r="B612" s="31" t="s">
        <v>4783</v>
      </c>
      <c r="C612" s="31">
        <v>42142541</v>
      </c>
      <c r="D612" s="31">
        <v>92209686</v>
      </c>
      <c r="E612" s="141" t="s">
        <v>2292</v>
      </c>
      <c r="F612" s="21" t="s">
        <v>840</v>
      </c>
      <c r="G612" s="43" t="s">
        <v>3922</v>
      </c>
      <c r="H612" s="21" t="s">
        <v>2295</v>
      </c>
      <c r="I612" s="21" t="s">
        <v>2296</v>
      </c>
      <c r="J612" s="21" t="s">
        <v>110</v>
      </c>
      <c r="K612" s="21" t="s">
        <v>2297</v>
      </c>
      <c r="L612" s="21" t="s">
        <v>2298</v>
      </c>
      <c r="M612" s="21" t="s">
        <v>111</v>
      </c>
      <c r="N612" s="34" t="s">
        <v>1820</v>
      </c>
      <c r="O612" s="53" t="s">
        <v>2254</v>
      </c>
      <c r="P612" s="21" t="s">
        <v>3248</v>
      </c>
      <c r="Q612" s="189" t="s">
        <v>4428</v>
      </c>
      <c r="R612" t="s">
        <v>4423</v>
      </c>
    </row>
    <row r="613" spans="1:18" ht="19.5" customHeight="1" x14ac:dyDescent="0.35">
      <c r="A613" s="31">
        <v>2002756</v>
      </c>
      <c r="B613" s="31" t="s">
        <v>4784</v>
      </c>
      <c r="C613" s="31" t="s">
        <v>2299</v>
      </c>
      <c r="D613" s="31" t="s">
        <v>2300</v>
      </c>
      <c r="E613" s="141" t="s">
        <v>2301</v>
      </c>
      <c r="F613" s="25" t="s">
        <v>2302</v>
      </c>
      <c r="G613" s="150" t="s">
        <v>3941</v>
      </c>
      <c r="H613" s="21" t="s">
        <v>2303</v>
      </c>
      <c r="I613" s="21" t="s">
        <v>2304</v>
      </c>
      <c r="J613" s="21" t="s">
        <v>348</v>
      </c>
      <c r="K613" s="25" t="s">
        <v>2305</v>
      </c>
      <c r="L613" s="25" t="s">
        <v>184</v>
      </c>
      <c r="M613" s="21" t="s">
        <v>111</v>
      </c>
      <c r="N613" s="21" t="s">
        <v>2306</v>
      </c>
      <c r="O613" s="53" t="s">
        <v>2255</v>
      </c>
      <c r="P613" s="21" t="s">
        <v>3248</v>
      </c>
      <c r="Q613" s="189" t="s">
        <v>4428</v>
      </c>
      <c r="R613" t="s">
        <v>4423</v>
      </c>
    </row>
    <row r="614" spans="1:18" ht="21" customHeight="1" x14ac:dyDescent="0.35">
      <c r="A614" s="31">
        <v>2000076</v>
      </c>
      <c r="B614" s="31" t="s">
        <v>4785</v>
      </c>
      <c r="C614" s="31" t="s">
        <v>2314</v>
      </c>
      <c r="D614" s="31" t="s">
        <v>2315</v>
      </c>
      <c r="E614" s="141" t="s">
        <v>2316</v>
      </c>
      <c r="F614" s="21" t="s">
        <v>54</v>
      </c>
      <c r="G614" s="46" t="s">
        <v>3883</v>
      </c>
      <c r="H614" s="21" t="s">
        <v>2307</v>
      </c>
      <c r="I614" s="21" t="s">
        <v>2308</v>
      </c>
      <c r="J614" s="21" t="s">
        <v>119</v>
      </c>
      <c r="K614" s="21" t="s">
        <v>1804</v>
      </c>
      <c r="L614" s="21" t="s">
        <v>1274</v>
      </c>
      <c r="M614" s="21" t="s">
        <v>111</v>
      </c>
      <c r="N614" s="21" t="s">
        <v>1236</v>
      </c>
      <c r="O614" s="53" t="s">
        <v>2256</v>
      </c>
      <c r="P614" s="21" t="s">
        <v>3248</v>
      </c>
      <c r="Q614" s="189" t="s">
        <v>4428</v>
      </c>
      <c r="R614" t="s">
        <v>4423</v>
      </c>
    </row>
    <row r="615" spans="1:18" ht="22.5" customHeight="1" x14ac:dyDescent="0.35">
      <c r="A615" s="31">
        <v>2000076</v>
      </c>
      <c r="B615" s="31" t="s">
        <v>4785</v>
      </c>
      <c r="C615" s="31" t="s">
        <v>2314</v>
      </c>
      <c r="D615" s="31" t="s">
        <v>2315</v>
      </c>
      <c r="E615" s="141" t="s">
        <v>2316</v>
      </c>
      <c r="F615" s="25" t="s">
        <v>443</v>
      </c>
      <c r="G615" s="46" t="s">
        <v>3915</v>
      </c>
      <c r="H615" s="25" t="s">
        <v>2309</v>
      </c>
      <c r="I615" s="25" t="s">
        <v>1802</v>
      </c>
      <c r="J615" s="25" t="s">
        <v>119</v>
      </c>
      <c r="K615" s="53" t="s">
        <v>3297</v>
      </c>
      <c r="L615" s="53" t="s">
        <v>3296</v>
      </c>
      <c r="M615" s="25" t="s">
        <v>111</v>
      </c>
      <c r="N615" s="20" t="s">
        <v>2871</v>
      </c>
      <c r="O615" s="53" t="s">
        <v>2257</v>
      </c>
      <c r="P615" s="21" t="s">
        <v>3248</v>
      </c>
      <c r="Q615" s="189" t="s">
        <v>4428</v>
      </c>
      <c r="R615" t="s">
        <v>4423</v>
      </c>
    </row>
    <row r="616" spans="1:18" ht="24.75" customHeight="1" x14ac:dyDescent="0.35">
      <c r="A616" s="31">
        <v>2000076</v>
      </c>
      <c r="B616" s="31" t="s">
        <v>4785</v>
      </c>
      <c r="C616" s="31" t="s">
        <v>2314</v>
      </c>
      <c r="D616" s="31" t="s">
        <v>2315</v>
      </c>
      <c r="E616" s="141" t="s">
        <v>2316</v>
      </c>
      <c r="F616" s="48" t="s">
        <v>412</v>
      </c>
      <c r="G616" s="46" t="s">
        <v>3923</v>
      </c>
      <c r="H616" s="21" t="s">
        <v>45</v>
      </c>
      <c r="I616" s="21" t="s">
        <v>2310</v>
      </c>
      <c r="J616" s="21" t="s">
        <v>119</v>
      </c>
      <c r="K616" s="21" t="s">
        <v>2311</v>
      </c>
      <c r="L616" s="21" t="s">
        <v>2312</v>
      </c>
      <c r="M616" s="21" t="s">
        <v>111</v>
      </c>
      <c r="N616" s="25" t="s">
        <v>2020</v>
      </c>
      <c r="O616" s="53" t="s">
        <v>2258</v>
      </c>
      <c r="P616" s="21" t="s">
        <v>3248</v>
      </c>
      <c r="Q616" s="189" t="s">
        <v>4428</v>
      </c>
      <c r="R616" t="s">
        <v>4423</v>
      </c>
    </row>
    <row r="617" spans="1:18" ht="26" x14ac:dyDescent="0.35">
      <c r="A617" s="31">
        <v>2000077</v>
      </c>
      <c r="B617" s="31" t="s">
        <v>4786</v>
      </c>
      <c r="C617" s="31" t="s">
        <v>2314</v>
      </c>
      <c r="D617" s="31" t="s">
        <v>2317</v>
      </c>
      <c r="E617" s="141" t="s">
        <v>2318</v>
      </c>
      <c r="F617" s="48" t="s">
        <v>412</v>
      </c>
      <c r="G617" s="46" t="s">
        <v>3923</v>
      </c>
      <c r="H617" s="21" t="s">
        <v>45</v>
      </c>
      <c r="I617" s="21" t="s">
        <v>2319</v>
      </c>
      <c r="J617" s="21" t="s">
        <v>1799</v>
      </c>
      <c r="K617" s="21" t="s">
        <v>2320</v>
      </c>
      <c r="L617" s="21" t="s">
        <v>1801</v>
      </c>
      <c r="M617" s="21" t="s">
        <v>111</v>
      </c>
      <c r="N617" s="25" t="s">
        <v>2020</v>
      </c>
      <c r="O617" s="53" t="s">
        <v>2259</v>
      </c>
      <c r="P617" s="21" t="s">
        <v>3248</v>
      </c>
      <c r="Q617" s="189" t="s">
        <v>4428</v>
      </c>
      <c r="R617" t="s">
        <v>4423</v>
      </c>
    </row>
    <row r="618" spans="1:18" ht="26" x14ac:dyDescent="0.35">
      <c r="A618" s="31">
        <v>2002327</v>
      </c>
      <c r="B618" s="31" t="s">
        <v>4787</v>
      </c>
      <c r="C618" s="31" t="s">
        <v>2324</v>
      </c>
      <c r="D618" s="31" t="s">
        <v>2325</v>
      </c>
      <c r="E618" s="90" t="s">
        <v>2326</v>
      </c>
      <c r="F618" s="25" t="s">
        <v>2327</v>
      </c>
      <c r="G618" s="104" t="s">
        <v>3903</v>
      </c>
      <c r="H618" s="25" t="s">
        <v>2328</v>
      </c>
      <c r="I618" s="25" t="s">
        <v>2329</v>
      </c>
      <c r="J618" s="25" t="s">
        <v>363</v>
      </c>
      <c r="K618" s="53" t="s">
        <v>3246</v>
      </c>
      <c r="L618" s="53" t="s">
        <v>3245</v>
      </c>
      <c r="M618" s="25" t="s">
        <v>111</v>
      </c>
      <c r="N618" s="37" t="s">
        <v>2972</v>
      </c>
      <c r="O618" s="53" t="s">
        <v>2470</v>
      </c>
      <c r="P618" s="21" t="s">
        <v>3248</v>
      </c>
      <c r="Q618" s="189" t="s">
        <v>4428</v>
      </c>
      <c r="R618" t="s">
        <v>4423</v>
      </c>
    </row>
    <row r="619" spans="1:18" ht="21" customHeight="1" x14ac:dyDescent="0.35">
      <c r="A619" s="31">
        <v>2002327</v>
      </c>
      <c r="B619" s="31" t="s">
        <v>4787</v>
      </c>
      <c r="C619" s="31" t="s">
        <v>2324</v>
      </c>
      <c r="D619" s="31" t="s">
        <v>2325</v>
      </c>
      <c r="E619" s="141" t="s">
        <v>2326</v>
      </c>
      <c r="F619" s="25" t="s">
        <v>46</v>
      </c>
      <c r="G619" s="46" t="s">
        <v>3914</v>
      </c>
      <c r="H619" s="21" t="s">
        <v>2330</v>
      </c>
      <c r="I619" s="21" t="s">
        <v>2331</v>
      </c>
      <c r="J619" s="21" t="s">
        <v>363</v>
      </c>
      <c r="K619" s="21" t="s">
        <v>2332</v>
      </c>
      <c r="L619" s="21" t="s">
        <v>2333</v>
      </c>
      <c r="M619" s="21" t="s">
        <v>111</v>
      </c>
      <c r="N619" s="31" t="s">
        <v>4016</v>
      </c>
      <c r="O619" s="53" t="s">
        <v>2471</v>
      </c>
      <c r="P619" s="21" t="s">
        <v>3248</v>
      </c>
      <c r="Q619" s="189" t="s">
        <v>4428</v>
      </c>
      <c r="R619" t="s">
        <v>4423</v>
      </c>
    </row>
    <row r="620" spans="1:18" ht="26" x14ac:dyDescent="0.35">
      <c r="A620" s="31">
        <v>2002327</v>
      </c>
      <c r="B620" s="31" t="s">
        <v>4787</v>
      </c>
      <c r="C620" s="31" t="s">
        <v>2324</v>
      </c>
      <c r="D620" s="31" t="s">
        <v>2325</v>
      </c>
      <c r="E620" s="141" t="s">
        <v>2326</v>
      </c>
      <c r="F620" s="25" t="s">
        <v>60</v>
      </c>
      <c r="G620" s="46" t="s">
        <v>3895</v>
      </c>
      <c r="H620" s="25" t="s">
        <v>1095</v>
      </c>
      <c r="I620" s="25">
        <v>181.05</v>
      </c>
      <c r="J620" s="25" t="s">
        <v>384</v>
      </c>
      <c r="K620" s="53" t="s">
        <v>2334</v>
      </c>
      <c r="L620" s="53" t="s">
        <v>3269</v>
      </c>
      <c r="M620" s="25" t="s">
        <v>111</v>
      </c>
      <c r="N620" s="106" t="s">
        <v>3738</v>
      </c>
      <c r="O620" s="53" t="s">
        <v>2472</v>
      </c>
      <c r="P620" s="21" t="s">
        <v>3248</v>
      </c>
      <c r="Q620" s="189" t="s">
        <v>4428</v>
      </c>
      <c r="R620" t="s">
        <v>4423</v>
      </c>
    </row>
    <row r="621" spans="1:18" ht="26" x14ac:dyDescent="0.35">
      <c r="A621" s="31">
        <v>2003503</v>
      </c>
      <c r="B621" s="31" t="s">
        <v>4788</v>
      </c>
      <c r="C621" s="31" t="s">
        <v>2321</v>
      </c>
      <c r="D621" s="31" t="s">
        <v>2322</v>
      </c>
      <c r="E621" s="141" t="s">
        <v>2323</v>
      </c>
      <c r="F621" s="48" t="s">
        <v>412</v>
      </c>
      <c r="G621" s="46" t="s">
        <v>3923</v>
      </c>
      <c r="H621" s="21" t="s">
        <v>2335</v>
      </c>
      <c r="I621" s="21" t="s">
        <v>1799</v>
      </c>
      <c r="J621" s="21" t="s">
        <v>1800</v>
      </c>
      <c r="K621" s="21" t="s">
        <v>1801</v>
      </c>
      <c r="L621" s="21" t="s">
        <v>111</v>
      </c>
      <c r="M621" s="21" t="s">
        <v>2313</v>
      </c>
      <c r="N621" s="25" t="s">
        <v>2020</v>
      </c>
      <c r="O621" s="53" t="s">
        <v>2473</v>
      </c>
      <c r="P621" s="21" t="s">
        <v>3248</v>
      </c>
      <c r="Q621" s="189" t="s">
        <v>4428</v>
      </c>
      <c r="R621" t="s">
        <v>4423</v>
      </c>
    </row>
    <row r="622" spans="1:18" ht="19.5" customHeight="1" x14ac:dyDescent="0.35">
      <c r="A622" s="31">
        <v>2000103</v>
      </c>
      <c r="B622" s="31" t="s">
        <v>4789</v>
      </c>
      <c r="C622" s="31" t="s">
        <v>2336</v>
      </c>
      <c r="D622" s="31" t="s">
        <v>2337</v>
      </c>
      <c r="E622" s="141" t="s">
        <v>2338</v>
      </c>
      <c r="F622" s="25" t="s">
        <v>2995</v>
      </c>
      <c r="G622" s="104" t="s">
        <v>3886</v>
      </c>
      <c r="H622" s="21" t="s">
        <v>2339</v>
      </c>
      <c r="I622" s="21" t="s">
        <v>2340</v>
      </c>
      <c r="J622" s="21" t="s">
        <v>348</v>
      </c>
      <c r="K622" s="21" t="s">
        <v>2341</v>
      </c>
      <c r="L622" s="21" t="s">
        <v>2342</v>
      </c>
      <c r="M622" s="21" t="s">
        <v>111</v>
      </c>
      <c r="N622" s="264" t="s">
        <v>3981</v>
      </c>
      <c r="O622" s="53" t="s">
        <v>2474</v>
      </c>
      <c r="P622" s="21" t="s">
        <v>3248</v>
      </c>
      <c r="Q622" s="189" t="s">
        <v>4428</v>
      </c>
      <c r="R622" t="s">
        <v>4423</v>
      </c>
    </row>
    <row r="623" spans="1:18" ht="17.25" customHeight="1" x14ac:dyDescent="0.35">
      <c r="A623" s="31">
        <v>2000104</v>
      </c>
      <c r="B623" s="31" t="s">
        <v>4790</v>
      </c>
      <c r="C623" s="31" t="s">
        <v>2343</v>
      </c>
      <c r="D623" s="31" t="s">
        <v>2344</v>
      </c>
      <c r="E623" s="141" t="s">
        <v>2345</v>
      </c>
      <c r="F623" s="25" t="s">
        <v>2995</v>
      </c>
      <c r="G623" s="104" t="s">
        <v>3886</v>
      </c>
      <c r="H623" s="21" t="s">
        <v>191</v>
      </c>
      <c r="I623" s="21" t="s">
        <v>2346</v>
      </c>
      <c r="J623" s="21" t="s">
        <v>110</v>
      </c>
      <c r="K623" s="21" t="s">
        <v>1974</v>
      </c>
      <c r="L623" s="21" t="s">
        <v>1974</v>
      </c>
      <c r="M623" s="21" t="s">
        <v>111</v>
      </c>
      <c r="N623" s="264" t="s">
        <v>3981</v>
      </c>
      <c r="O623" s="53" t="s">
        <v>2475</v>
      </c>
      <c r="P623" s="21" t="s">
        <v>3248</v>
      </c>
      <c r="Q623" s="189" t="s">
        <v>4428</v>
      </c>
      <c r="R623" t="s">
        <v>4423</v>
      </c>
    </row>
    <row r="624" spans="1:18" ht="18" customHeight="1" x14ac:dyDescent="0.35">
      <c r="A624" s="31">
        <v>2000104</v>
      </c>
      <c r="B624" s="31" t="s">
        <v>4790</v>
      </c>
      <c r="C624" s="31" t="s">
        <v>2343</v>
      </c>
      <c r="D624" s="31" t="s">
        <v>2344</v>
      </c>
      <c r="E624" s="141" t="s">
        <v>2345</v>
      </c>
      <c r="F624" s="25" t="s">
        <v>2995</v>
      </c>
      <c r="G624" s="104" t="s">
        <v>3886</v>
      </c>
      <c r="H624" s="21" t="s">
        <v>191</v>
      </c>
      <c r="I624" s="25" t="s">
        <v>2347</v>
      </c>
      <c r="J624" s="21" t="s">
        <v>110</v>
      </c>
      <c r="K624" s="21" t="s">
        <v>1974</v>
      </c>
      <c r="L624" s="21" t="s">
        <v>1974</v>
      </c>
      <c r="M624" s="21" t="s">
        <v>111</v>
      </c>
      <c r="N624" s="264" t="s">
        <v>3981</v>
      </c>
      <c r="O624" s="53" t="s">
        <v>2476</v>
      </c>
      <c r="P624" s="21" t="s">
        <v>3248</v>
      </c>
      <c r="Q624" s="189" t="s">
        <v>4428</v>
      </c>
      <c r="R624" t="s">
        <v>4423</v>
      </c>
    </row>
    <row r="625" spans="1:18" ht="25.5" customHeight="1" x14ac:dyDescent="0.35">
      <c r="A625" s="31">
        <v>2001319</v>
      </c>
      <c r="B625" s="31" t="s">
        <v>4791</v>
      </c>
      <c r="C625" s="31" t="s">
        <v>2280</v>
      </c>
      <c r="D625" s="31" t="s">
        <v>2348</v>
      </c>
      <c r="E625" s="141" t="s">
        <v>2349</v>
      </c>
      <c r="F625" s="21" t="s">
        <v>627</v>
      </c>
      <c r="G625" s="44" t="s">
        <v>3928</v>
      </c>
      <c r="H625" s="21" t="s">
        <v>2350</v>
      </c>
      <c r="I625" s="24" t="s">
        <v>2351</v>
      </c>
      <c r="J625" s="21" t="s">
        <v>414</v>
      </c>
      <c r="K625" s="21" t="s">
        <v>2352</v>
      </c>
      <c r="L625" s="34" t="s">
        <v>2353</v>
      </c>
      <c r="M625" s="48" t="s">
        <v>111</v>
      </c>
      <c r="N625" s="48" t="s">
        <v>3260</v>
      </c>
      <c r="O625" s="53" t="s">
        <v>2477</v>
      </c>
      <c r="P625" s="21" t="s">
        <v>3248</v>
      </c>
      <c r="Q625" s="189" t="s">
        <v>4428</v>
      </c>
      <c r="R625" t="s">
        <v>4423</v>
      </c>
    </row>
    <row r="626" spans="1:18" ht="26.25" customHeight="1" x14ac:dyDescent="0.35">
      <c r="A626" s="31">
        <v>2001319</v>
      </c>
      <c r="B626" s="31" t="s">
        <v>4791</v>
      </c>
      <c r="C626" s="31" t="s">
        <v>2280</v>
      </c>
      <c r="D626" s="31" t="s">
        <v>2348</v>
      </c>
      <c r="E626" s="141" t="s">
        <v>2349</v>
      </c>
      <c r="F626" s="25" t="s">
        <v>2995</v>
      </c>
      <c r="G626" s="104" t="s">
        <v>3886</v>
      </c>
      <c r="H626" s="21" t="s">
        <v>2354</v>
      </c>
      <c r="I626" s="21" t="s">
        <v>2355</v>
      </c>
      <c r="J626" s="21" t="s">
        <v>414</v>
      </c>
      <c r="K626" s="21" t="s">
        <v>2356</v>
      </c>
      <c r="L626" s="21" t="s">
        <v>1748</v>
      </c>
      <c r="M626" s="21" t="s">
        <v>111</v>
      </c>
      <c r="N626" s="264" t="s">
        <v>3981</v>
      </c>
      <c r="O626" s="53" t="s">
        <v>2478</v>
      </c>
      <c r="P626" s="21" t="s">
        <v>3248</v>
      </c>
      <c r="Q626" s="189" t="s">
        <v>4428</v>
      </c>
      <c r="R626" t="s">
        <v>4423</v>
      </c>
    </row>
    <row r="627" spans="1:18" ht="24.75" customHeight="1" x14ac:dyDescent="0.35">
      <c r="A627" s="31">
        <v>2001320</v>
      </c>
      <c r="B627" s="31" t="s">
        <v>4792</v>
      </c>
      <c r="C627" s="31" t="s">
        <v>2357</v>
      </c>
      <c r="D627" s="31" t="s">
        <v>2358</v>
      </c>
      <c r="E627" s="141" t="s">
        <v>2359</v>
      </c>
      <c r="F627" s="21" t="s">
        <v>627</v>
      </c>
      <c r="G627" s="44" t="s">
        <v>3928</v>
      </c>
      <c r="H627" s="21" t="s">
        <v>2350</v>
      </c>
      <c r="I627" s="24" t="s">
        <v>2360</v>
      </c>
      <c r="J627" s="21" t="s">
        <v>414</v>
      </c>
      <c r="K627" s="21" t="s">
        <v>2352</v>
      </c>
      <c r="L627" s="34" t="s">
        <v>2353</v>
      </c>
      <c r="M627" s="48" t="s">
        <v>111</v>
      </c>
      <c r="N627" s="48" t="s">
        <v>3260</v>
      </c>
      <c r="O627" s="53" t="s">
        <v>2479</v>
      </c>
      <c r="P627" s="21" t="s">
        <v>3248</v>
      </c>
      <c r="Q627" s="189" t="s">
        <v>4428</v>
      </c>
      <c r="R627" t="s">
        <v>4423</v>
      </c>
    </row>
    <row r="628" spans="1:18" ht="27" customHeight="1" x14ac:dyDescent="0.35">
      <c r="A628" s="31">
        <v>2001320</v>
      </c>
      <c r="B628" s="31" t="s">
        <v>4792</v>
      </c>
      <c r="C628" s="31" t="s">
        <v>2357</v>
      </c>
      <c r="D628" s="31" t="s">
        <v>2358</v>
      </c>
      <c r="E628" s="141" t="s">
        <v>2359</v>
      </c>
      <c r="F628" s="25" t="s">
        <v>2995</v>
      </c>
      <c r="G628" s="104" t="s">
        <v>3886</v>
      </c>
      <c r="H628" s="21" t="s">
        <v>2354</v>
      </c>
      <c r="I628" s="21" t="s">
        <v>2361</v>
      </c>
      <c r="J628" s="21" t="s">
        <v>414</v>
      </c>
      <c r="K628" s="21" t="s">
        <v>2356</v>
      </c>
      <c r="L628" s="21" t="s">
        <v>1748</v>
      </c>
      <c r="M628" s="21" t="s">
        <v>111</v>
      </c>
      <c r="N628" s="264" t="s">
        <v>3981</v>
      </c>
      <c r="O628" s="53" t="s">
        <v>2480</v>
      </c>
      <c r="P628" s="21" t="s">
        <v>3248</v>
      </c>
      <c r="Q628" s="189" t="s">
        <v>4428</v>
      </c>
      <c r="R628" t="s">
        <v>4423</v>
      </c>
    </row>
    <row r="629" spans="1:18" ht="26" x14ac:dyDescent="0.35">
      <c r="A629" s="31">
        <v>2004831</v>
      </c>
      <c r="B629" s="31" t="s">
        <v>4793</v>
      </c>
      <c r="C629" s="31" t="s">
        <v>2362</v>
      </c>
      <c r="D629" s="31" t="s">
        <v>2363</v>
      </c>
      <c r="E629" s="141" t="s">
        <v>2364</v>
      </c>
      <c r="F629" s="25" t="s">
        <v>54</v>
      </c>
      <c r="G629" s="46" t="s">
        <v>3883</v>
      </c>
      <c r="H629" s="25" t="s">
        <v>2365</v>
      </c>
      <c r="I629" s="25" t="s">
        <v>2366</v>
      </c>
      <c r="J629" s="25" t="s">
        <v>2119</v>
      </c>
      <c r="K629" s="25" t="s">
        <v>1974</v>
      </c>
      <c r="L629" s="25" t="s">
        <v>1974</v>
      </c>
      <c r="M629" s="25" t="s">
        <v>111</v>
      </c>
      <c r="N629" s="21" t="s">
        <v>1236</v>
      </c>
      <c r="O629" s="53" t="s">
        <v>2481</v>
      </c>
      <c r="P629" s="21" t="s">
        <v>3248</v>
      </c>
      <c r="Q629" s="189" t="s">
        <v>4428</v>
      </c>
      <c r="R629" t="s">
        <v>4423</v>
      </c>
    </row>
    <row r="630" spans="1:18" ht="26" x14ac:dyDescent="0.35">
      <c r="A630" s="31">
        <v>2004831</v>
      </c>
      <c r="B630" s="31" t="s">
        <v>4793</v>
      </c>
      <c r="C630" s="31" t="s">
        <v>2362</v>
      </c>
      <c r="D630" s="31" t="s">
        <v>2363</v>
      </c>
      <c r="E630" s="141" t="s">
        <v>2364</v>
      </c>
      <c r="F630" s="25" t="s">
        <v>54</v>
      </c>
      <c r="G630" s="46" t="s">
        <v>3883</v>
      </c>
      <c r="H630" s="25" t="s">
        <v>2365</v>
      </c>
      <c r="I630" s="25" t="s">
        <v>2367</v>
      </c>
      <c r="J630" s="25" t="s">
        <v>2119</v>
      </c>
      <c r="K630" s="25" t="s">
        <v>1974</v>
      </c>
      <c r="L630" s="25" t="s">
        <v>1974</v>
      </c>
      <c r="M630" s="25" t="s">
        <v>111</v>
      </c>
      <c r="N630" s="21" t="s">
        <v>1236</v>
      </c>
      <c r="O630" s="53" t="s">
        <v>2482</v>
      </c>
      <c r="P630" s="21" t="s">
        <v>3248</v>
      </c>
      <c r="Q630" s="189" t="s">
        <v>4428</v>
      </c>
      <c r="R630" t="s">
        <v>4423</v>
      </c>
    </row>
    <row r="631" spans="1:18" ht="52" x14ac:dyDescent="0.35">
      <c r="A631" s="25">
        <v>2001900</v>
      </c>
      <c r="B631" s="25" t="s">
        <v>4794</v>
      </c>
      <c r="C631" s="31">
        <v>42182299</v>
      </c>
      <c r="D631" s="31" t="s">
        <v>2373</v>
      </c>
      <c r="E631" s="90" t="s">
        <v>2374</v>
      </c>
      <c r="F631" s="25" t="s">
        <v>1204</v>
      </c>
      <c r="G631" s="104" t="s">
        <v>3882</v>
      </c>
      <c r="H631" s="25" t="s">
        <v>2368</v>
      </c>
      <c r="I631" s="25" t="s">
        <v>2369</v>
      </c>
      <c r="J631" s="25" t="s">
        <v>1419</v>
      </c>
      <c r="K631" s="25" t="s">
        <v>2370</v>
      </c>
      <c r="L631" s="48" t="s">
        <v>3881</v>
      </c>
      <c r="M631" s="25" t="s">
        <v>111</v>
      </c>
      <c r="N631" s="48" t="s">
        <v>3293</v>
      </c>
      <c r="O631" s="53" t="s">
        <v>2483</v>
      </c>
      <c r="P631" s="21" t="s">
        <v>3248</v>
      </c>
      <c r="Q631" s="189" t="s">
        <v>4428</v>
      </c>
      <c r="R631" t="s">
        <v>4423</v>
      </c>
    </row>
    <row r="632" spans="1:18" ht="52" x14ac:dyDescent="0.35">
      <c r="A632" s="25">
        <v>2001900</v>
      </c>
      <c r="B632" s="25" t="s">
        <v>4794</v>
      </c>
      <c r="C632" s="31" t="s">
        <v>2372</v>
      </c>
      <c r="D632" s="31" t="s">
        <v>2373</v>
      </c>
      <c r="E632" s="90" t="s">
        <v>2374</v>
      </c>
      <c r="F632" s="25" t="s">
        <v>1204</v>
      </c>
      <c r="G632" s="104" t="s">
        <v>3882</v>
      </c>
      <c r="H632" s="25" t="s">
        <v>2368</v>
      </c>
      <c r="I632" s="25" t="s">
        <v>2371</v>
      </c>
      <c r="J632" s="25" t="s">
        <v>1419</v>
      </c>
      <c r="K632" s="25" t="s">
        <v>2370</v>
      </c>
      <c r="L632" s="48" t="s">
        <v>3881</v>
      </c>
      <c r="M632" s="25" t="s">
        <v>111</v>
      </c>
      <c r="N632" s="48" t="s">
        <v>3293</v>
      </c>
      <c r="O632" s="53" t="s">
        <v>2484</v>
      </c>
      <c r="P632" s="21" t="s">
        <v>3248</v>
      </c>
      <c r="Q632" s="189" t="s">
        <v>4428</v>
      </c>
      <c r="R632" t="s">
        <v>4423</v>
      </c>
    </row>
    <row r="633" spans="1:18" ht="26.25" customHeight="1" x14ac:dyDescent="0.35">
      <c r="A633" s="31">
        <v>2002356</v>
      </c>
      <c r="B633" s="186" t="s">
        <v>4795</v>
      </c>
      <c r="C633" s="31" t="s">
        <v>2375</v>
      </c>
      <c r="D633" s="31" t="s">
        <v>2376</v>
      </c>
      <c r="E633" s="141" t="s">
        <v>2377</v>
      </c>
      <c r="F633" s="25" t="s">
        <v>2378</v>
      </c>
      <c r="G633" s="43" t="s">
        <v>3888</v>
      </c>
      <c r="H633" s="25" t="s">
        <v>2379</v>
      </c>
      <c r="I633" s="25" t="s">
        <v>2380</v>
      </c>
      <c r="J633" s="25" t="s">
        <v>2381</v>
      </c>
      <c r="K633" s="25" t="s">
        <v>2382</v>
      </c>
      <c r="L633" s="25" t="s">
        <v>2383</v>
      </c>
      <c r="M633" s="25" t="s">
        <v>111</v>
      </c>
      <c r="N633" s="25" t="s">
        <v>2384</v>
      </c>
      <c r="O633" s="53" t="s">
        <v>2485</v>
      </c>
      <c r="P633" s="21" t="s">
        <v>3248</v>
      </c>
      <c r="Q633" s="189" t="s">
        <v>4428</v>
      </c>
      <c r="R633" t="s">
        <v>4423</v>
      </c>
    </row>
    <row r="634" spans="1:18" ht="28.5" customHeight="1" x14ac:dyDescent="0.35">
      <c r="A634" s="31">
        <v>2002541</v>
      </c>
      <c r="B634" s="31" t="s">
        <v>4796</v>
      </c>
      <c r="C634" s="31" t="s">
        <v>2385</v>
      </c>
      <c r="D634" s="31" t="s">
        <v>2386</v>
      </c>
      <c r="E634" s="141" t="s">
        <v>2387</v>
      </c>
      <c r="F634" s="21" t="s">
        <v>3600</v>
      </c>
      <c r="G634" s="43" t="s">
        <v>3937</v>
      </c>
      <c r="H634" s="21" t="s">
        <v>2388</v>
      </c>
      <c r="I634" s="21" t="s">
        <v>2389</v>
      </c>
      <c r="J634" s="21" t="s">
        <v>843</v>
      </c>
      <c r="K634" s="21" t="s">
        <v>2390</v>
      </c>
      <c r="L634" s="21" t="s">
        <v>2391</v>
      </c>
      <c r="M634" s="21" t="s">
        <v>111</v>
      </c>
      <c r="N634" s="24" t="s">
        <v>3299</v>
      </c>
      <c r="O634" s="53" t="s">
        <v>2486</v>
      </c>
      <c r="P634" s="21" t="s">
        <v>3248</v>
      </c>
      <c r="Q634" s="189" t="s">
        <v>4428</v>
      </c>
      <c r="R634" t="s">
        <v>4423</v>
      </c>
    </row>
    <row r="635" spans="1:18" ht="21.75" customHeight="1" x14ac:dyDescent="0.35">
      <c r="A635" s="31">
        <v>2003025</v>
      </c>
      <c r="B635" s="187" t="s">
        <v>4797</v>
      </c>
      <c r="C635" s="31" t="s">
        <v>1143</v>
      </c>
      <c r="D635" s="31" t="s">
        <v>2392</v>
      </c>
      <c r="E635" s="141" t="s">
        <v>2393</v>
      </c>
      <c r="F635" s="21" t="s">
        <v>52</v>
      </c>
      <c r="G635" s="46" t="s">
        <v>3884</v>
      </c>
      <c r="H635" s="21" t="s">
        <v>191</v>
      </c>
      <c r="I635" s="21" t="s">
        <v>2394</v>
      </c>
      <c r="J635" s="21" t="s">
        <v>110</v>
      </c>
      <c r="K635" s="21" t="s">
        <v>2009</v>
      </c>
      <c r="L635" s="21" t="s">
        <v>1634</v>
      </c>
      <c r="M635" s="21" t="s">
        <v>111</v>
      </c>
      <c r="N635" s="21" t="s">
        <v>3361</v>
      </c>
      <c r="O635" s="53" t="s">
        <v>2487</v>
      </c>
      <c r="P635" s="21" t="s">
        <v>3248</v>
      </c>
      <c r="Q635" s="189" t="s">
        <v>4428</v>
      </c>
      <c r="R635" t="s">
        <v>4423</v>
      </c>
    </row>
    <row r="636" spans="1:18" ht="27" customHeight="1" x14ac:dyDescent="0.35">
      <c r="A636" s="31">
        <v>2003220</v>
      </c>
      <c r="B636" s="31" t="s">
        <v>4798</v>
      </c>
      <c r="C636" s="31" t="s">
        <v>2357</v>
      </c>
      <c r="D636" s="31" t="s">
        <v>2395</v>
      </c>
      <c r="E636" s="141" t="s">
        <v>2396</v>
      </c>
      <c r="F636" s="21" t="s">
        <v>627</v>
      </c>
      <c r="G636" s="44" t="s">
        <v>3928</v>
      </c>
      <c r="H636" s="21" t="s">
        <v>2350</v>
      </c>
      <c r="I636" s="24" t="s">
        <v>2397</v>
      </c>
      <c r="J636" s="21" t="s">
        <v>414</v>
      </c>
      <c r="K636" s="21" t="s">
        <v>2352</v>
      </c>
      <c r="L636" s="34" t="s">
        <v>2353</v>
      </c>
      <c r="M636" s="48" t="s">
        <v>111</v>
      </c>
      <c r="N636" s="48" t="s">
        <v>3260</v>
      </c>
      <c r="O636" s="53" t="s">
        <v>2488</v>
      </c>
      <c r="P636" s="21" t="s">
        <v>3248</v>
      </c>
      <c r="Q636" s="189" t="s">
        <v>4428</v>
      </c>
      <c r="R636" t="s">
        <v>4423</v>
      </c>
    </row>
    <row r="637" spans="1:18" ht="27.75" customHeight="1" x14ac:dyDescent="0.35">
      <c r="A637" s="31">
        <v>2003220</v>
      </c>
      <c r="B637" s="31" t="s">
        <v>4798</v>
      </c>
      <c r="C637" s="31" t="s">
        <v>2357</v>
      </c>
      <c r="D637" s="31" t="s">
        <v>2395</v>
      </c>
      <c r="E637" s="141" t="s">
        <v>2396</v>
      </c>
      <c r="F637" s="25" t="s">
        <v>2995</v>
      </c>
      <c r="G637" s="104" t="s">
        <v>3886</v>
      </c>
      <c r="H637" s="21" t="s">
        <v>2354</v>
      </c>
      <c r="I637" s="21" t="s">
        <v>2398</v>
      </c>
      <c r="J637" s="21" t="s">
        <v>414</v>
      </c>
      <c r="K637" s="21" t="s">
        <v>2356</v>
      </c>
      <c r="L637" s="21" t="s">
        <v>1748</v>
      </c>
      <c r="M637" s="21" t="s">
        <v>111</v>
      </c>
      <c r="N637" s="264" t="s">
        <v>3981</v>
      </c>
      <c r="O637" s="53" t="s">
        <v>2489</v>
      </c>
      <c r="P637" s="21" t="s">
        <v>3248</v>
      </c>
      <c r="Q637" s="189" t="s">
        <v>4428</v>
      </c>
      <c r="R637" t="s">
        <v>4423</v>
      </c>
    </row>
    <row r="638" spans="1:18" ht="26.25" customHeight="1" x14ac:dyDescent="0.35">
      <c r="A638" s="31">
        <v>2003362</v>
      </c>
      <c r="B638" s="31" t="s">
        <v>4799</v>
      </c>
      <c r="C638" s="31" t="s">
        <v>2399</v>
      </c>
      <c r="D638" s="31" t="s">
        <v>2400</v>
      </c>
      <c r="E638" s="141" t="s">
        <v>2401</v>
      </c>
      <c r="F638" s="21" t="s">
        <v>2405</v>
      </c>
      <c r="G638" s="43" t="s">
        <v>3899</v>
      </c>
      <c r="H638" s="21" t="s">
        <v>2406</v>
      </c>
      <c r="I638" s="21" t="s">
        <v>2407</v>
      </c>
      <c r="J638" s="21" t="s">
        <v>110</v>
      </c>
      <c r="K638" s="21" t="s">
        <v>1974</v>
      </c>
      <c r="L638" s="21" t="s">
        <v>1974</v>
      </c>
      <c r="M638" s="21" t="s">
        <v>111</v>
      </c>
      <c r="N638" s="21" t="s">
        <v>1258</v>
      </c>
      <c r="O638" s="53" t="s">
        <v>2490</v>
      </c>
      <c r="P638" s="21" t="s">
        <v>3248</v>
      </c>
      <c r="Q638" s="189" t="s">
        <v>4428</v>
      </c>
      <c r="R638" t="s">
        <v>4423</v>
      </c>
    </row>
    <row r="639" spans="1:18" ht="39" x14ac:dyDescent="0.35">
      <c r="A639" s="31">
        <v>2003100</v>
      </c>
      <c r="B639" s="31" t="s">
        <v>4800</v>
      </c>
      <c r="C639" s="31" t="s">
        <v>2402</v>
      </c>
      <c r="D639" s="31" t="s">
        <v>2403</v>
      </c>
      <c r="E639" s="141" t="s">
        <v>2404</v>
      </c>
      <c r="F639" s="21" t="s">
        <v>2405</v>
      </c>
      <c r="G639" s="43" t="s">
        <v>3899</v>
      </c>
      <c r="H639" s="21" t="s">
        <v>2408</v>
      </c>
      <c r="I639" s="21" t="s">
        <v>2409</v>
      </c>
      <c r="J639" s="21" t="s">
        <v>363</v>
      </c>
      <c r="K639" s="21" t="s">
        <v>1974</v>
      </c>
      <c r="L639" s="21" t="s">
        <v>1974</v>
      </c>
      <c r="M639" s="21" t="s">
        <v>111</v>
      </c>
      <c r="N639" s="21" t="s">
        <v>1258</v>
      </c>
      <c r="O639" s="53" t="s">
        <v>2491</v>
      </c>
      <c r="P639" s="21" t="s">
        <v>3248</v>
      </c>
      <c r="Q639" s="189" t="s">
        <v>4428</v>
      </c>
      <c r="R639" t="s">
        <v>4423</v>
      </c>
    </row>
    <row r="640" spans="1:18" ht="26.25" customHeight="1" x14ac:dyDescent="0.35">
      <c r="A640" s="31">
        <v>2003372</v>
      </c>
      <c r="B640" s="31" t="s">
        <v>4801</v>
      </c>
      <c r="C640" s="31" t="s">
        <v>2418</v>
      </c>
      <c r="D640" s="31" t="s">
        <v>2419</v>
      </c>
      <c r="E640" s="141" t="s">
        <v>2420</v>
      </c>
      <c r="F640" s="21" t="s">
        <v>54</v>
      </c>
      <c r="G640" s="46" t="s">
        <v>3883</v>
      </c>
      <c r="H640" s="21" t="s">
        <v>2410</v>
      </c>
      <c r="I640" s="21" t="s">
        <v>2411</v>
      </c>
      <c r="J640" s="21" t="s">
        <v>1452</v>
      </c>
      <c r="K640" s="21" t="s">
        <v>1974</v>
      </c>
      <c r="L640" s="21" t="s">
        <v>1974</v>
      </c>
      <c r="M640" s="21" t="s">
        <v>111</v>
      </c>
      <c r="N640" s="21" t="s">
        <v>1236</v>
      </c>
      <c r="O640" s="53" t="s">
        <v>2492</v>
      </c>
      <c r="P640" s="21" t="s">
        <v>3248</v>
      </c>
      <c r="Q640" s="189" t="s">
        <v>4428</v>
      </c>
      <c r="R640" t="s">
        <v>4423</v>
      </c>
    </row>
    <row r="641" spans="1:18" ht="22.5" customHeight="1" x14ac:dyDescent="0.35">
      <c r="A641" s="31">
        <v>2003372</v>
      </c>
      <c r="B641" s="31" t="s">
        <v>4801</v>
      </c>
      <c r="C641" s="31" t="s">
        <v>2418</v>
      </c>
      <c r="D641" s="31" t="s">
        <v>2419</v>
      </c>
      <c r="E641" s="141" t="s">
        <v>2420</v>
      </c>
      <c r="F641" s="21" t="s">
        <v>2412</v>
      </c>
      <c r="G641" s="43" t="s">
        <v>3900</v>
      </c>
      <c r="H641" s="21" t="s">
        <v>2413</v>
      </c>
      <c r="I641" s="21" t="s">
        <v>2414</v>
      </c>
      <c r="J641" s="21" t="s">
        <v>119</v>
      </c>
      <c r="K641" s="21" t="s">
        <v>1974</v>
      </c>
      <c r="L641" s="21" t="s">
        <v>1974</v>
      </c>
      <c r="M641" s="21" t="s">
        <v>111</v>
      </c>
      <c r="N641" s="24" t="s">
        <v>3808</v>
      </c>
      <c r="O641" s="53" t="s">
        <v>2493</v>
      </c>
      <c r="P641" s="21" t="s">
        <v>3248</v>
      </c>
      <c r="Q641" s="189" t="s">
        <v>4428</v>
      </c>
      <c r="R641" t="s">
        <v>4423</v>
      </c>
    </row>
    <row r="642" spans="1:18" ht="39" x14ac:dyDescent="0.35">
      <c r="A642" s="31">
        <v>2003372</v>
      </c>
      <c r="B642" s="31" t="s">
        <v>4801</v>
      </c>
      <c r="C642" s="31" t="s">
        <v>2418</v>
      </c>
      <c r="D642" s="31" t="s">
        <v>2419</v>
      </c>
      <c r="E642" s="141" t="s">
        <v>2420</v>
      </c>
      <c r="F642" s="25" t="s">
        <v>3211</v>
      </c>
      <c r="G642" s="104" t="s">
        <v>3925</v>
      </c>
      <c r="H642" s="25" t="s">
        <v>3211</v>
      </c>
      <c r="I642" s="21" t="s">
        <v>2415</v>
      </c>
      <c r="J642" s="21" t="s">
        <v>348</v>
      </c>
      <c r="K642" s="21" t="s">
        <v>1974</v>
      </c>
      <c r="L642" s="21" t="s">
        <v>1974</v>
      </c>
      <c r="M642" s="21" t="s">
        <v>111</v>
      </c>
      <c r="N642" s="21" t="s">
        <v>2416</v>
      </c>
      <c r="O642" s="53" t="s">
        <v>2494</v>
      </c>
      <c r="P642" s="21" t="s">
        <v>3248</v>
      </c>
      <c r="Q642" s="189" t="s">
        <v>4428</v>
      </c>
      <c r="R642" t="s">
        <v>4423</v>
      </c>
    </row>
    <row r="643" spans="1:18" ht="25.5" customHeight="1" x14ac:dyDescent="0.35">
      <c r="A643" s="31">
        <v>2003372</v>
      </c>
      <c r="B643" s="31" t="s">
        <v>4801</v>
      </c>
      <c r="C643" s="31" t="s">
        <v>2418</v>
      </c>
      <c r="D643" s="31" t="s">
        <v>2419</v>
      </c>
      <c r="E643" s="141" t="s">
        <v>2420</v>
      </c>
      <c r="F643" s="21" t="s">
        <v>2032</v>
      </c>
      <c r="G643" s="43" t="s">
        <v>3901</v>
      </c>
      <c r="H643" s="21" t="s">
        <v>837</v>
      </c>
      <c r="I643" s="21" t="s">
        <v>2417</v>
      </c>
      <c r="J643" s="21" t="s">
        <v>119</v>
      </c>
      <c r="K643" s="21" t="s">
        <v>1974</v>
      </c>
      <c r="L643" s="21" t="s">
        <v>1974</v>
      </c>
      <c r="M643" s="21" t="s">
        <v>111</v>
      </c>
      <c r="N643" s="25" t="s">
        <v>3072</v>
      </c>
      <c r="O643" s="53" t="s">
        <v>2495</v>
      </c>
      <c r="P643" s="21" t="s">
        <v>3248</v>
      </c>
      <c r="Q643" s="189" t="s">
        <v>4428</v>
      </c>
      <c r="R643" t="s">
        <v>4423</v>
      </c>
    </row>
    <row r="644" spans="1:18" ht="19.5" customHeight="1" x14ac:dyDescent="0.35">
      <c r="A644" s="31">
        <v>2003937</v>
      </c>
      <c r="B644" s="31" t="s">
        <v>4802</v>
      </c>
      <c r="C644" s="31" t="s">
        <v>2421</v>
      </c>
      <c r="D644" s="31" t="s">
        <v>2422</v>
      </c>
      <c r="E644" s="141" t="s">
        <v>2423</v>
      </c>
      <c r="F644" s="21" t="s">
        <v>54</v>
      </c>
      <c r="G644" s="46" t="s">
        <v>3883</v>
      </c>
      <c r="H644" s="21" t="s">
        <v>1669</v>
      </c>
      <c r="I644" s="21" t="s">
        <v>2424</v>
      </c>
      <c r="J644" s="21" t="s">
        <v>1452</v>
      </c>
      <c r="K644" s="21" t="s">
        <v>1974</v>
      </c>
      <c r="L644" s="21" t="s">
        <v>1974</v>
      </c>
      <c r="M644" s="21" t="s">
        <v>111</v>
      </c>
      <c r="N644" s="21" t="s">
        <v>1236</v>
      </c>
      <c r="O644" s="53" t="s">
        <v>2496</v>
      </c>
      <c r="P644" s="21" t="s">
        <v>3248</v>
      </c>
      <c r="Q644" s="189" t="s">
        <v>4428</v>
      </c>
      <c r="R644" t="s">
        <v>4423</v>
      </c>
    </row>
    <row r="645" spans="1:18" ht="27" customHeight="1" x14ac:dyDescent="0.35">
      <c r="A645" s="31">
        <v>2003937</v>
      </c>
      <c r="B645" s="31" t="s">
        <v>4802</v>
      </c>
      <c r="C645" s="31" t="s">
        <v>2421</v>
      </c>
      <c r="D645" s="31" t="s">
        <v>2422</v>
      </c>
      <c r="E645" s="141" t="s">
        <v>2423</v>
      </c>
      <c r="F645" s="21" t="s">
        <v>52</v>
      </c>
      <c r="G645" s="46" t="s">
        <v>3884</v>
      </c>
      <c r="H645" s="21" t="s">
        <v>2425</v>
      </c>
      <c r="I645" s="21" t="s">
        <v>2426</v>
      </c>
      <c r="J645" s="21" t="s">
        <v>110</v>
      </c>
      <c r="K645" s="21" t="s">
        <v>1974</v>
      </c>
      <c r="L645" s="21" t="s">
        <v>1974</v>
      </c>
      <c r="M645" s="21" t="s">
        <v>111</v>
      </c>
      <c r="N645" s="21" t="s">
        <v>3361</v>
      </c>
      <c r="O645" s="53" t="s">
        <v>2497</v>
      </c>
      <c r="P645" s="21" t="s">
        <v>3248</v>
      </c>
      <c r="Q645" s="189" t="s">
        <v>4428</v>
      </c>
      <c r="R645" t="s">
        <v>4423</v>
      </c>
    </row>
    <row r="646" spans="1:18" ht="18" customHeight="1" x14ac:dyDescent="0.35">
      <c r="A646" s="31">
        <v>2003937</v>
      </c>
      <c r="B646" s="31" t="s">
        <v>4802</v>
      </c>
      <c r="C646" s="31" t="s">
        <v>2421</v>
      </c>
      <c r="D646" s="31" t="s">
        <v>2422</v>
      </c>
      <c r="E646" s="139" t="s">
        <v>2423</v>
      </c>
      <c r="F646" s="48" t="s">
        <v>2033</v>
      </c>
      <c r="G646" s="46" t="s">
        <v>3911</v>
      </c>
      <c r="H646" s="24" t="s">
        <v>675</v>
      </c>
      <c r="I646" s="24" t="s">
        <v>2427</v>
      </c>
      <c r="J646" s="24" t="s">
        <v>2428</v>
      </c>
      <c r="K646" s="24" t="s">
        <v>1974</v>
      </c>
      <c r="L646" s="24" t="s">
        <v>1974</v>
      </c>
      <c r="M646" s="21" t="s">
        <v>488</v>
      </c>
      <c r="N646" s="24" t="s">
        <v>2035</v>
      </c>
      <c r="O646" s="53" t="s">
        <v>2498</v>
      </c>
      <c r="P646" s="21" t="s">
        <v>3248</v>
      </c>
      <c r="Q646" s="189" t="s">
        <v>4428</v>
      </c>
      <c r="R646" t="s">
        <v>4423</v>
      </c>
    </row>
    <row r="647" spans="1:18" ht="26" x14ac:dyDescent="0.35">
      <c r="A647" s="31">
        <v>2003937</v>
      </c>
      <c r="B647" s="31" t="s">
        <v>4802</v>
      </c>
      <c r="C647" s="31" t="s">
        <v>2421</v>
      </c>
      <c r="D647" s="31" t="s">
        <v>2422</v>
      </c>
      <c r="E647" s="90" t="s">
        <v>2423</v>
      </c>
      <c r="F647" s="21" t="s">
        <v>79</v>
      </c>
      <c r="G647" s="43" t="s">
        <v>3906</v>
      </c>
      <c r="H647" s="21" t="s">
        <v>2429</v>
      </c>
      <c r="I647" s="21" t="s">
        <v>2430</v>
      </c>
      <c r="J647" s="21" t="s">
        <v>2428</v>
      </c>
      <c r="K647" s="21" t="s">
        <v>1974</v>
      </c>
      <c r="L647" s="21" t="s">
        <v>1974</v>
      </c>
      <c r="M647" s="21" t="s">
        <v>111</v>
      </c>
      <c r="N647" s="34" t="s">
        <v>2076</v>
      </c>
      <c r="O647" s="53" t="s">
        <v>2499</v>
      </c>
      <c r="P647" s="21" t="s">
        <v>3248</v>
      </c>
      <c r="Q647" s="189" t="s">
        <v>4428</v>
      </c>
      <c r="R647" t="s">
        <v>4423</v>
      </c>
    </row>
    <row r="648" spans="1:18" ht="65" x14ac:dyDescent="0.35">
      <c r="A648" s="31">
        <v>2004095</v>
      </c>
      <c r="B648" s="186" t="s">
        <v>4803</v>
      </c>
      <c r="C648" s="31" t="s">
        <v>2432</v>
      </c>
      <c r="D648" s="31" t="s">
        <v>2433</v>
      </c>
      <c r="E648" s="141" t="s">
        <v>2434</v>
      </c>
      <c r="F648" s="21" t="s">
        <v>2378</v>
      </c>
      <c r="G648" s="43" t="s">
        <v>3888</v>
      </c>
      <c r="H648" s="21" t="s">
        <v>2431</v>
      </c>
      <c r="I648" s="21">
        <v>28193</v>
      </c>
      <c r="J648" s="21" t="s">
        <v>363</v>
      </c>
      <c r="K648" s="21" t="s">
        <v>1974</v>
      </c>
      <c r="L648" s="21" t="s">
        <v>1974</v>
      </c>
      <c r="M648" s="21" t="s">
        <v>111</v>
      </c>
      <c r="N648" s="21" t="s">
        <v>2384</v>
      </c>
      <c r="O648" s="53" t="s">
        <v>2500</v>
      </c>
      <c r="P648" s="21" t="s">
        <v>3248</v>
      </c>
      <c r="Q648" s="189" t="s">
        <v>4428</v>
      </c>
      <c r="R648" t="s">
        <v>4423</v>
      </c>
    </row>
    <row r="649" spans="1:18" ht="22.5" customHeight="1" x14ac:dyDescent="0.35">
      <c r="A649" s="31">
        <v>2000132</v>
      </c>
      <c r="B649" s="26" t="s">
        <v>4804</v>
      </c>
      <c r="C649" s="31" t="s">
        <v>2435</v>
      </c>
      <c r="D649" s="31" t="s">
        <v>2436</v>
      </c>
      <c r="E649" s="139" t="s">
        <v>2437</v>
      </c>
      <c r="F649" s="48" t="s">
        <v>2033</v>
      </c>
      <c r="G649" s="46" t="s">
        <v>3911</v>
      </c>
      <c r="H649" s="24" t="s">
        <v>718</v>
      </c>
      <c r="I649" s="24" t="s">
        <v>2438</v>
      </c>
      <c r="J649" s="24" t="s">
        <v>348</v>
      </c>
      <c r="K649" s="24" t="s">
        <v>1974</v>
      </c>
      <c r="L649" s="24" t="s">
        <v>1974</v>
      </c>
      <c r="M649" s="21" t="s">
        <v>488</v>
      </c>
      <c r="N649" s="24" t="s">
        <v>2035</v>
      </c>
      <c r="O649" s="53" t="s">
        <v>2501</v>
      </c>
      <c r="P649" s="21" t="s">
        <v>3248</v>
      </c>
      <c r="Q649" s="189" t="s">
        <v>4428</v>
      </c>
      <c r="R649" t="s">
        <v>4423</v>
      </c>
    </row>
    <row r="650" spans="1:18" ht="21" customHeight="1" x14ac:dyDescent="0.35">
      <c r="A650" s="31">
        <v>2000147</v>
      </c>
      <c r="B650" s="26" t="s">
        <v>4805</v>
      </c>
      <c r="C650" s="31" t="s">
        <v>2439</v>
      </c>
      <c r="D650" s="31" t="s">
        <v>2440</v>
      </c>
      <c r="E650" s="139" t="s">
        <v>2441</v>
      </c>
      <c r="F650" s="48" t="s">
        <v>2033</v>
      </c>
      <c r="G650" s="46" t="s">
        <v>3911</v>
      </c>
      <c r="H650" s="24" t="s">
        <v>718</v>
      </c>
      <c r="I650" s="24" t="s">
        <v>2442</v>
      </c>
      <c r="J650" s="24" t="s">
        <v>348</v>
      </c>
      <c r="K650" s="24" t="s">
        <v>1974</v>
      </c>
      <c r="L650" s="24" t="s">
        <v>1974</v>
      </c>
      <c r="M650" s="21" t="s">
        <v>488</v>
      </c>
      <c r="N650" s="24" t="s">
        <v>2035</v>
      </c>
      <c r="O650" s="53" t="s">
        <v>2502</v>
      </c>
      <c r="P650" s="21" t="s">
        <v>3248</v>
      </c>
      <c r="Q650" s="189" t="s">
        <v>4428</v>
      </c>
      <c r="R650" t="s">
        <v>4423</v>
      </c>
    </row>
    <row r="651" spans="1:18" ht="22.5" customHeight="1" x14ac:dyDescent="0.35">
      <c r="A651" s="31">
        <v>2000154</v>
      </c>
      <c r="B651" s="31" t="s">
        <v>4806</v>
      </c>
      <c r="C651" s="31" t="s">
        <v>2421</v>
      </c>
      <c r="D651" s="31" t="s">
        <v>2446</v>
      </c>
      <c r="E651" s="141" t="s">
        <v>2447</v>
      </c>
      <c r="F651" s="21" t="s">
        <v>52</v>
      </c>
      <c r="G651" s="46" t="s">
        <v>3884</v>
      </c>
      <c r="H651" s="21" t="s">
        <v>1450</v>
      </c>
      <c r="I651" s="21" t="s">
        <v>2443</v>
      </c>
      <c r="J651" s="21" t="s">
        <v>110</v>
      </c>
      <c r="K651" s="21" t="s">
        <v>1974</v>
      </c>
      <c r="L651" s="21" t="s">
        <v>1974</v>
      </c>
      <c r="M651" s="21" t="s">
        <v>111</v>
      </c>
      <c r="N651" s="21" t="s">
        <v>3361</v>
      </c>
      <c r="O651" s="53" t="s">
        <v>2503</v>
      </c>
      <c r="P651" s="21" t="s">
        <v>3248</v>
      </c>
      <c r="Q651" s="189" t="s">
        <v>4428</v>
      </c>
      <c r="R651" t="s">
        <v>4423</v>
      </c>
    </row>
    <row r="652" spans="1:18" ht="21" customHeight="1" x14ac:dyDescent="0.35">
      <c r="A652" s="31">
        <v>2000154</v>
      </c>
      <c r="B652" s="31" t="s">
        <v>4806</v>
      </c>
      <c r="C652" s="31" t="s">
        <v>2421</v>
      </c>
      <c r="D652" s="31" t="s">
        <v>2446</v>
      </c>
      <c r="E652" s="141" t="s">
        <v>2447</v>
      </c>
      <c r="F652" s="25" t="s">
        <v>2995</v>
      </c>
      <c r="G652" s="104" t="s">
        <v>3886</v>
      </c>
      <c r="H652" s="21" t="s">
        <v>2080</v>
      </c>
      <c r="I652" s="21" t="s">
        <v>2444</v>
      </c>
      <c r="J652" s="21" t="s">
        <v>119</v>
      </c>
      <c r="K652" s="21" t="s">
        <v>1974</v>
      </c>
      <c r="L652" s="21" t="s">
        <v>1974</v>
      </c>
      <c r="M652" s="21" t="s">
        <v>111</v>
      </c>
      <c r="N652" s="264" t="s">
        <v>3981</v>
      </c>
      <c r="O652" s="53" t="s">
        <v>2504</v>
      </c>
      <c r="P652" s="21" t="s">
        <v>3248</v>
      </c>
      <c r="Q652" s="189" t="s">
        <v>4428</v>
      </c>
      <c r="R652" t="s">
        <v>4423</v>
      </c>
    </row>
    <row r="653" spans="1:18" ht="27" customHeight="1" x14ac:dyDescent="0.35">
      <c r="A653" s="31">
        <v>2000154</v>
      </c>
      <c r="B653" s="31" t="s">
        <v>4806</v>
      </c>
      <c r="C653" s="31" t="s">
        <v>2421</v>
      </c>
      <c r="D653" s="31" t="s">
        <v>2446</v>
      </c>
      <c r="E653" s="141" t="s">
        <v>2447</v>
      </c>
      <c r="F653" s="21" t="s">
        <v>653</v>
      </c>
      <c r="G653" s="46" t="s">
        <v>3890</v>
      </c>
      <c r="H653" s="21" t="s">
        <v>1842</v>
      </c>
      <c r="I653" s="21" t="s">
        <v>2445</v>
      </c>
      <c r="J653" s="21" t="s">
        <v>110</v>
      </c>
      <c r="K653" s="21" t="s">
        <v>1974</v>
      </c>
      <c r="L653" s="21" t="s">
        <v>1974</v>
      </c>
      <c r="M653" s="21" t="s">
        <v>488</v>
      </c>
      <c r="N653" s="25" t="s">
        <v>3796</v>
      </c>
      <c r="O653" s="53" t="s">
        <v>2505</v>
      </c>
      <c r="P653" s="21" t="s">
        <v>3248</v>
      </c>
      <c r="Q653" s="189" t="s">
        <v>4428</v>
      </c>
      <c r="R653" t="s">
        <v>4423</v>
      </c>
    </row>
    <row r="654" spans="1:18" ht="24.75" customHeight="1" x14ac:dyDescent="0.35">
      <c r="A654" s="31">
        <v>2000161</v>
      </c>
      <c r="B654" s="23" t="s">
        <v>4807</v>
      </c>
      <c r="C654" s="31" t="s">
        <v>2448</v>
      </c>
      <c r="D654" s="31" t="s">
        <v>2449</v>
      </c>
      <c r="E654" s="139" t="s">
        <v>2450</v>
      </c>
      <c r="F654" s="48" t="s">
        <v>2033</v>
      </c>
      <c r="G654" s="46" t="s">
        <v>3911</v>
      </c>
      <c r="H654" s="24" t="s">
        <v>2453</v>
      </c>
      <c r="I654" s="24" t="s">
        <v>2454</v>
      </c>
      <c r="J654" s="24" t="s">
        <v>903</v>
      </c>
      <c r="K654" s="24" t="s">
        <v>2455</v>
      </c>
      <c r="L654" s="24" t="s">
        <v>2456</v>
      </c>
      <c r="M654" s="21" t="s">
        <v>488</v>
      </c>
      <c r="N654" s="24" t="s">
        <v>2035</v>
      </c>
      <c r="O654" s="53" t="s">
        <v>2506</v>
      </c>
      <c r="P654" s="21" t="s">
        <v>3248</v>
      </c>
      <c r="Q654" s="189" t="s">
        <v>4428</v>
      </c>
      <c r="R654" t="s">
        <v>4423</v>
      </c>
    </row>
    <row r="655" spans="1:18" ht="20.25" customHeight="1" x14ac:dyDescent="0.35">
      <c r="A655" s="31">
        <v>2000162</v>
      </c>
      <c r="B655" s="23" t="s">
        <v>4808</v>
      </c>
      <c r="C655" s="31" t="s">
        <v>2448</v>
      </c>
      <c r="D655" s="31" t="s">
        <v>2451</v>
      </c>
      <c r="E655" s="139" t="s">
        <v>2452</v>
      </c>
      <c r="F655" s="48" t="s">
        <v>2033</v>
      </c>
      <c r="G655" s="46" t="s">
        <v>3911</v>
      </c>
      <c r="H655" s="24" t="s">
        <v>2453</v>
      </c>
      <c r="I655" s="24" t="s">
        <v>2457</v>
      </c>
      <c r="J655" s="24" t="s">
        <v>903</v>
      </c>
      <c r="K655" s="24" t="s">
        <v>2455</v>
      </c>
      <c r="L655" s="24" t="s">
        <v>2456</v>
      </c>
      <c r="M655" s="21" t="s">
        <v>488</v>
      </c>
      <c r="N655" s="24" t="s">
        <v>2035</v>
      </c>
      <c r="O655" s="53" t="s">
        <v>2507</v>
      </c>
      <c r="P655" s="21" t="s">
        <v>3248</v>
      </c>
      <c r="Q655" s="189" t="s">
        <v>4428</v>
      </c>
      <c r="R655" t="s">
        <v>4423</v>
      </c>
    </row>
    <row r="656" spans="1:18" ht="27.65" customHeight="1" x14ac:dyDescent="0.35">
      <c r="A656" s="31">
        <v>2001742</v>
      </c>
      <c r="B656" s="31" t="s">
        <v>4809</v>
      </c>
      <c r="C656" s="31" t="s">
        <v>2458</v>
      </c>
      <c r="D656" s="31" t="s">
        <v>2459</v>
      </c>
      <c r="E656" s="141" t="s">
        <v>2460</v>
      </c>
      <c r="F656" s="21" t="s">
        <v>492</v>
      </c>
      <c r="G656" s="44" t="s">
        <v>3898</v>
      </c>
      <c r="H656" s="21" t="s">
        <v>192</v>
      </c>
      <c r="I656" s="21">
        <v>724350</v>
      </c>
      <c r="J656" s="21" t="s">
        <v>348</v>
      </c>
      <c r="K656" s="21" t="s">
        <v>2087</v>
      </c>
      <c r="L656" s="21" t="s">
        <v>1753</v>
      </c>
      <c r="M656" s="21" t="s">
        <v>111</v>
      </c>
      <c r="N656" s="135" t="s">
        <v>3270</v>
      </c>
      <c r="O656" s="53" t="s">
        <v>2508</v>
      </c>
      <c r="P656" s="21" t="s">
        <v>3248</v>
      </c>
      <c r="Q656" s="189" t="s">
        <v>4428</v>
      </c>
      <c r="R656" t="s">
        <v>4423</v>
      </c>
    </row>
    <row r="657" spans="1:18" ht="25.5" customHeight="1" x14ac:dyDescent="0.35">
      <c r="A657" s="31">
        <v>2003508</v>
      </c>
      <c r="B657" s="31" t="s">
        <v>4810</v>
      </c>
      <c r="C657" s="31" t="s">
        <v>2458</v>
      </c>
      <c r="D657" s="31" t="s">
        <v>2461</v>
      </c>
      <c r="E657" s="141" t="s">
        <v>2462</v>
      </c>
      <c r="F657" s="21" t="s">
        <v>492</v>
      </c>
      <c r="G657" s="44" t="s">
        <v>3898</v>
      </c>
      <c r="H657" s="21" t="s">
        <v>192</v>
      </c>
      <c r="I657" s="21">
        <v>724450</v>
      </c>
      <c r="J657" s="21" t="s">
        <v>348</v>
      </c>
      <c r="K657" s="21" t="s">
        <v>2087</v>
      </c>
      <c r="L657" s="21" t="s">
        <v>1753</v>
      </c>
      <c r="M657" s="21" t="s">
        <v>111</v>
      </c>
      <c r="N657" s="102" t="s">
        <v>3270</v>
      </c>
      <c r="O657" s="53" t="s">
        <v>2509</v>
      </c>
      <c r="P657" s="21" t="s">
        <v>3248</v>
      </c>
      <c r="Q657" s="189" t="s">
        <v>4428</v>
      </c>
      <c r="R657" t="s">
        <v>4423</v>
      </c>
    </row>
    <row r="658" spans="1:18" x14ac:dyDescent="0.35">
      <c r="B658" s="10"/>
      <c r="E658" s="10"/>
      <c r="F658" s="9"/>
      <c r="G658" s="9"/>
      <c r="H658" s="9"/>
      <c r="I658" s="9"/>
      <c r="J658" s="9"/>
      <c r="K658" s="9"/>
      <c r="L658" s="2"/>
      <c r="N658" s="9"/>
      <c r="O658" s="18"/>
      <c r="P658" s="9"/>
    </row>
    <row r="660" spans="1:18" x14ac:dyDescent="0.35">
      <c r="P660" s="15"/>
    </row>
  </sheetData>
  <phoneticPr fontId="15" type="noConversion"/>
  <conditionalFormatting sqref="C1">
    <cfRule type="duplicateValues" dxfId="240" priority="236"/>
  </conditionalFormatting>
  <conditionalFormatting sqref="D1">
    <cfRule type="duplicateValues" dxfId="239" priority="235"/>
  </conditionalFormatting>
  <conditionalFormatting sqref="D3">
    <cfRule type="duplicateValues" dxfId="238" priority="205"/>
  </conditionalFormatting>
  <conditionalFormatting sqref="A19:B19">
    <cfRule type="duplicateValues" dxfId="237" priority="181"/>
  </conditionalFormatting>
  <conditionalFormatting sqref="A19:B19">
    <cfRule type="duplicateValues" dxfId="236" priority="182"/>
  </conditionalFormatting>
  <conditionalFormatting sqref="B20">
    <cfRule type="duplicateValues" dxfId="235" priority="180"/>
  </conditionalFormatting>
  <conditionalFormatting sqref="B20">
    <cfRule type="duplicateValues" dxfId="234" priority="178"/>
  </conditionalFormatting>
  <conditionalFormatting sqref="B20">
    <cfRule type="duplicateValues" dxfId="233" priority="179"/>
  </conditionalFormatting>
  <conditionalFormatting sqref="E20">
    <cfRule type="duplicateValues" dxfId="232" priority="177"/>
  </conditionalFormatting>
  <conditionalFormatting sqref="E20">
    <cfRule type="duplicateValues" dxfId="231" priority="175"/>
  </conditionalFormatting>
  <conditionalFormatting sqref="E20">
    <cfRule type="duplicateValues" dxfId="230" priority="176"/>
  </conditionalFormatting>
  <conditionalFormatting sqref="A21">
    <cfRule type="duplicateValues" dxfId="229" priority="171"/>
  </conditionalFormatting>
  <conditionalFormatting sqref="A21">
    <cfRule type="duplicateValues" dxfId="228" priority="169"/>
  </conditionalFormatting>
  <conditionalFormatting sqref="A21">
    <cfRule type="duplicateValues" dxfId="227" priority="170"/>
  </conditionalFormatting>
  <conditionalFormatting sqref="B21:E21">
    <cfRule type="duplicateValues" dxfId="226" priority="168"/>
  </conditionalFormatting>
  <conditionalFormatting sqref="B21:E21">
    <cfRule type="duplicateValues" dxfId="225" priority="166"/>
  </conditionalFormatting>
  <conditionalFormatting sqref="B21:E21">
    <cfRule type="duplicateValues" dxfId="224" priority="167"/>
  </conditionalFormatting>
  <conditionalFormatting sqref="A32:E32">
    <cfRule type="duplicateValues" dxfId="223" priority="159"/>
  </conditionalFormatting>
  <conditionalFormatting sqref="A32:E32">
    <cfRule type="duplicateValues" dxfId="222" priority="157"/>
  </conditionalFormatting>
  <conditionalFormatting sqref="A32:E32">
    <cfRule type="duplicateValues" dxfId="221" priority="158"/>
  </conditionalFormatting>
  <conditionalFormatting sqref="C2">
    <cfRule type="duplicateValues" dxfId="220" priority="123"/>
  </conditionalFormatting>
  <conditionalFormatting sqref="C2">
    <cfRule type="duplicateValues" dxfId="219" priority="124"/>
  </conditionalFormatting>
  <conditionalFormatting sqref="A18:E18">
    <cfRule type="duplicateValues" dxfId="218" priority="218"/>
  </conditionalFormatting>
  <conditionalFormatting sqref="A19:B19 E19">
    <cfRule type="duplicateValues" dxfId="217" priority="220"/>
  </conditionalFormatting>
  <conditionalFormatting sqref="A28:E28">
    <cfRule type="duplicateValues" dxfId="216" priority="223"/>
  </conditionalFormatting>
  <conditionalFormatting sqref="A29:E29">
    <cfRule type="duplicateValues" dxfId="215" priority="225"/>
  </conditionalFormatting>
  <conditionalFormatting sqref="A38:E38">
    <cfRule type="duplicateValues" dxfId="214" priority="231"/>
  </conditionalFormatting>
  <conditionalFormatting sqref="A42:E42">
    <cfRule type="duplicateValues" dxfId="213" priority="233"/>
  </conditionalFormatting>
  <conditionalFormatting sqref="E8">
    <cfRule type="duplicateValues" dxfId="212" priority="112"/>
  </conditionalFormatting>
  <conditionalFormatting sqref="E8">
    <cfRule type="duplicateValues" dxfId="211" priority="111"/>
  </conditionalFormatting>
  <conditionalFormatting sqref="A3:C3 E3 A2:B2 D2:E2 E7">
    <cfRule type="duplicateValues" dxfId="210" priority="237"/>
  </conditionalFormatting>
  <conditionalFormatting sqref="D2 B2:B3">
    <cfRule type="duplicateValues" dxfId="209" priority="238"/>
  </conditionalFormatting>
  <conditionalFormatting sqref="A30:E30">
    <cfRule type="duplicateValues" dxfId="208" priority="100"/>
  </conditionalFormatting>
  <conditionalFormatting sqref="A31:E31">
    <cfRule type="duplicateValues" dxfId="207" priority="99"/>
  </conditionalFormatting>
  <conditionalFormatting sqref="A33:E33">
    <cfRule type="duplicateValues" dxfId="206" priority="98"/>
  </conditionalFormatting>
  <conditionalFormatting sqref="A33:E33">
    <cfRule type="duplicateValues" dxfId="205" priority="96"/>
  </conditionalFormatting>
  <conditionalFormatting sqref="A33:E33">
    <cfRule type="duplicateValues" dxfId="204" priority="97"/>
  </conditionalFormatting>
  <conditionalFormatting sqref="A34:E34">
    <cfRule type="duplicateValues" dxfId="203" priority="95"/>
  </conditionalFormatting>
  <conditionalFormatting sqref="A34:E34">
    <cfRule type="duplicateValues" dxfId="202" priority="93"/>
  </conditionalFormatting>
  <conditionalFormatting sqref="A34:E34">
    <cfRule type="duplicateValues" dxfId="201" priority="94"/>
  </conditionalFormatting>
  <conditionalFormatting sqref="A35:E35">
    <cfRule type="duplicateValues" dxfId="200" priority="92"/>
  </conditionalFormatting>
  <conditionalFormatting sqref="A35:E35">
    <cfRule type="duplicateValues" dxfId="199" priority="90"/>
  </conditionalFormatting>
  <conditionalFormatting sqref="A35:E35">
    <cfRule type="duplicateValues" dxfId="198" priority="91"/>
  </conditionalFormatting>
  <conditionalFormatting sqref="A36:E36">
    <cfRule type="duplicateValues" dxfId="197" priority="89"/>
  </conditionalFormatting>
  <conditionalFormatting sqref="A36:E36">
    <cfRule type="duplicateValues" dxfId="196" priority="87"/>
  </conditionalFormatting>
  <conditionalFormatting sqref="A36:E36">
    <cfRule type="duplicateValues" dxfId="195" priority="88"/>
  </conditionalFormatting>
  <conditionalFormatting sqref="A39:E39">
    <cfRule type="duplicateValues" dxfId="194" priority="86"/>
  </conditionalFormatting>
  <conditionalFormatting sqref="A40:E40">
    <cfRule type="duplicateValues" dxfId="193" priority="85"/>
  </conditionalFormatting>
  <conditionalFormatting sqref="A41:E41">
    <cfRule type="duplicateValues" dxfId="192" priority="84"/>
  </conditionalFormatting>
  <conditionalFormatting sqref="E2:E3 E7">
    <cfRule type="duplicateValues" dxfId="191" priority="239"/>
  </conditionalFormatting>
  <conditionalFormatting sqref="A37:E37">
    <cfRule type="duplicateValues" dxfId="190" priority="83"/>
  </conditionalFormatting>
  <conditionalFormatting sqref="A20">
    <cfRule type="duplicateValues" dxfId="189" priority="80"/>
  </conditionalFormatting>
  <conditionalFormatting sqref="A20">
    <cfRule type="duplicateValues" dxfId="188" priority="81"/>
  </conditionalFormatting>
  <conditionalFormatting sqref="A20">
    <cfRule type="duplicateValues" dxfId="187" priority="82"/>
  </conditionalFormatting>
  <conditionalFormatting sqref="A43:D43">
    <cfRule type="duplicateValues" dxfId="186" priority="79"/>
  </conditionalFormatting>
  <conditionalFormatting sqref="E43">
    <cfRule type="duplicateValues" dxfId="185" priority="78"/>
  </conditionalFormatting>
  <conditionalFormatting sqref="A44:E44">
    <cfRule type="duplicateValues" dxfId="184" priority="76"/>
  </conditionalFormatting>
  <conditionalFormatting sqref="A45:E45">
    <cfRule type="duplicateValues" dxfId="183" priority="75"/>
  </conditionalFormatting>
  <conditionalFormatting sqref="D337">
    <cfRule type="containsText" dxfId="182" priority="43" operator="containsText" text="P">
      <formula>NOT(ISERROR(SEARCH("P",D337)))</formula>
    </cfRule>
    <cfRule type="containsBlanks" dxfId="181" priority="44">
      <formula>LEN(TRIM(D337))=0</formula>
    </cfRule>
  </conditionalFormatting>
  <conditionalFormatting sqref="D375">
    <cfRule type="expression" dxfId="180" priority="42" stopIfTrue="1">
      <formula>LEFT(D375,1)="P"</formula>
    </cfRule>
  </conditionalFormatting>
  <conditionalFormatting sqref="D381">
    <cfRule type="expression" dxfId="179" priority="39" stopIfTrue="1">
      <formula>LEFT(D381,1)="P"</formula>
    </cfRule>
  </conditionalFormatting>
  <conditionalFormatting sqref="D391">
    <cfRule type="expression" dxfId="178" priority="32" stopIfTrue="1">
      <formula>LEFT(D391,1)="P"</formula>
    </cfRule>
  </conditionalFormatting>
  <conditionalFormatting sqref="D386">
    <cfRule type="expression" dxfId="177" priority="34" stopIfTrue="1">
      <formula>LEFT(D386,1)="P"</formula>
    </cfRule>
  </conditionalFormatting>
  <conditionalFormatting sqref="D378">
    <cfRule type="expression" dxfId="176" priority="41" stopIfTrue="1">
      <formula>LEFT(D378,1)="P"</formula>
    </cfRule>
  </conditionalFormatting>
  <conditionalFormatting sqref="D379">
    <cfRule type="expression" dxfId="175" priority="40" stopIfTrue="1">
      <formula>LEFT(D379,1)="P"</formula>
    </cfRule>
  </conditionalFormatting>
  <conditionalFormatting sqref="D398">
    <cfRule type="expression" dxfId="174" priority="30" stopIfTrue="1">
      <formula>LEFT(D398,1)="P"</formula>
    </cfRule>
  </conditionalFormatting>
  <conditionalFormatting sqref="D380">
    <cfRule type="expression" dxfId="173" priority="38" stopIfTrue="1">
      <formula>LEFT(D380,1)="P"</formula>
    </cfRule>
  </conditionalFormatting>
  <conditionalFormatting sqref="D382">
    <cfRule type="expression" dxfId="172" priority="37" stopIfTrue="1">
      <formula>LEFT(D382,1)="P"</formula>
    </cfRule>
  </conditionalFormatting>
  <conditionalFormatting sqref="D385">
    <cfRule type="expression" dxfId="171" priority="36" stopIfTrue="1">
      <formula>LEFT(D385,1)="P"</formula>
    </cfRule>
  </conditionalFormatting>
  <conditionalFormatting sqref="D405">
    <cfRule type="expression" dxfId="170" priority="29" stopIfTrue="1">
      <formula>LEFT(D405,1)="P"</formula>
    </cfRule>
  </conditionalFormatting>
  <conditionalFormatting sqref="D418">
    <cfRule type="expression" dxfId="169" priority="24" stopIfTrue="1">
      <formula>LEFT(D418,1)="P"</formula>
    </cfRule>
  </conditionalFormatting>
  <conditionalFormatting sqref="D390">
    <cfRule type="expression" dxfId="168" priority="33" stopIfTrue="1">
      <formula>LEFT(D390,1)="P"</formula>
    </cfRule>
  </conditionalFormatting>
  <conditionalFormatting sqref="D416">
    <cfRule type="expression" dxfId="167" priority="25" stopIfTrue="1">
      <formula>LEFT(D416,1)="P"</formula>
    </cfRule>
  </conditionalFormatting>
  <conditionalFormatting sqref="D415">
    <cfRule type="expression" dxfId="166" priority="23" stopIfTrue="1">
      <formula>LEFT(D415,1)="P"</formula>
    </cfRule>
  </conditionalFormatting>
  <conditionalFormatting sqref="D429">
    <cfRule type="expression" dxfId="165" priority="17" stopIfTrue="1">
      <formula>LEFT(D429,1)="P"</formula>
    </cfRule>
  </conditionalFormatting>
  <conditionalFormatting sqref="D433">
    <cfRule type="expression" dxfId="164" priority="16" stopIfTrue="1">
      <formula>LEFT(D433,1)="P"</formula>
    </cfRule>
  </conditionalFormatting>
  <conditionalFormatting sqref="D410">
    <cfRule type="expression" dxfId="163" priority="28" stopIfTrue="1">
      <formula>LEFT(D410,1)="P"</formula>
    </cfRule>
  </conditionalFormatting>
  <conditionalFormatting sqref="D411">
    <cfRule type="expression" dxfId="162" priority="27" stopIfTrue="1">
      <formula>LEFT(D411,1)="P"</formula>
    </cfRule>
  </conditionalFormatting>
  <conditionalFormatting sqref="D414">
    <cfRule type="expression" dxfId="161" priority="26" stopIfTrue="1">
      <formula>LEFT(D414,1)="P"</formula>
    </cfRule>
  </conditionalFormatting>
  <conditionalFormatting sqref="D426">
    <cfRule type="expression" dxfId="160" priority="18" stopIfTrue="1">
      <formula>LEFT(D426,1)="P"</formula>
    </cfRule>
  </conditionalFormatting>
  <conditionalFormatting sqref="D417">
    <cfRule type="expression" dxfId="159" priority="22" stopIfTrue="1">
      <formula>LEFT(D417,1)="P"</formula>
    </cfRule>
  </conditionalFormatting>
  <conditionalFormatting sqref="F418">
    <cfRule type="expression" dxfId="158" priority="21" stopIfTrue="1">
      <formula>LEFT(F418,1)="P"</formula>
    </cfRule>
  </conditionalFormatting>
  <conditionalFormatting sqref="D419">
    <cfRule type="expression" dxfId="157" priority="20" stopIfTrue="1">
      <formula>LEFT(D419,1)="P"</formula>
    </cfRule>
  </conditionalFormatting>
  <conditionalFormatting sqref="D420">
    <cfRule type="expression" dxfId="156" priority="19" stopIfTrue="1">
      <formula>LEFT(D420,1)="P"</formula>
    </cfRule>
  </conditionalFormatting>
  <conditionalFormatting sqref="B463">
    <cfRule type="expression" dxfId="155" priority="15">
      <formula>"OR(CELL(""row"")=CELL(""row"",A1))"</formula>
    </cfRule>
  </conditionalFormatting>
  <conditionalFormatting sqref="B465">
    <cfRule type="expression" dxfId="154" priority="14">
      <formula>"OR(CELL(""row"")=CELL(""row"",A1))"</formula>
    </cfRule>
  </conditionalFormatting>
  <conditionalFormatting sqref="B467">
    <cfRule type="expression" dxfId="153" priority="13">
      <formula>"OR(CELL(""row"")=CELL(""row"",A1))"</formula>
    </cfRule>
  </conditionalFormatting>
  <conditionalFormatting sqref="B468">
    <cfRule type="expression" dxfId="152" priority="12">
      <formula>"OR(CELL(""row"")=CELL(""row"",A1))"</formula>
    </cfRule>
  </conditionalFormatting>
  <conditionalFormatting sqref="B469">
    <cfRule type="expression" dxfId="151" priority="11">
      <formula>"OR(CELL(""row"")=CELL(""row"",A1))"</formula>
    </cfRule>
  </conditionalFormatting>
  <conditionalFormatting sqref="B478">
    <cfRule type="expression" dxfId="150" priority="9">
      <formula>"OR(CELL(""row"")=CELL(""row"",A1))"</formula>
    </cfRule>
  </conditionalFormatting>
  <conditionalFormatting sqref="B488">
    <cfRule type="expression" dxfId="149" priority="8">
      <formula>"OR(CELL(""row"")=CELL(""row"",A1))"</formula>
    </cfRule>
  </conditionalFormatting>
  <conditionalFormatting sqref="B489">
    <cfRule type="expression" dxfId="148" priority="7">
      <formula>"OR(CELL(""row"")=CELL(""row"",A1))"</formula>
    </cfRule>
  </conditionalFormatting>
  <conditionalFormatting sqref="B492">
    <cfRule type="expression" dxfId="147" priority="6">
      <formula>"OR(CELL(""row"")=CELL(""row"",A1))"</formula>
    </cfRule>
  </conditionalFormatting>
  <conditionalFormatting sqref="B505">
    <cfRule type="expression" dxfId="146" priority="5">
      <formula>"OR(CELL(""row"")=CELL(""row"",A1))"</formula>
    </cfRule>
  </conditionalFormatting>
  <conditionalFormatting sqref="B633">
    <cfRule type="duplicateValues" dxfId="145" priority="4"/>
  </conditionalFormatting>
  <conditionalFormatting sqref="B654:B655">
    <cfRule type="duplicateValues" dxfId="144" priority="3"/>
  </conditionalFormatting>
  <hyperlinks>
    <hyperlink ref="D124" r:id="rId1" display="https://www.sicop.go.cr/moduloTcata/cata/ct/IM_CTJ_GSQ101.jsp" xr:uid="{00000000-0004-0000-0100-000000000000}"/>
  </hyperlinks>
  <pageMargins left="0.25" right="0.25" top="0.75" bottom="0.75" header="0.3" footer="0.3"/>
  <pageSetup scale="32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98"/>
  <sheetViews>
    <sheetView topLeftCell="K1" zoomScale="130" zoomScaleNormal="130" workbookViewId="0">
      <pane ySplit="1" topLeftCell="A180" activePane="bottomLeft" state="frozen"/>
      <selection activeCell="A2" sqref="A2:S203"/>
      <selection pane="bottomLeft" activeCell="A2" sqref="A2:S203"/>
    </sheetView>
  </sheetViews>
  <sheetFormatPr baseColWidth="10" defaultRowHeight="14.5" x14ac:dyDescent="0.35"/>
  <cols>
    <col min="2" max="2" width="10.54296875" customWidth="1"/>
    <col min="3" max="3" width="11.26953125" customWidth="1"/>
    <col min="4" max="4" width="11.453125" customWidth="1"/>
    <col min="5" max="5" width="41" customWidth="1"/>
    <col min="6" max="6" width="18.26953125" customWidth="1"/>
    <col min="7" max="7" width="13.26953125" style="13" customWidth="1"/>
    <col min="8" max="8" width="15.81640625" customWidth="1"/>
    <col min="9" max="9" width="16.81640625" customWidth="1"/>
    <col min="11" max="11" width="15.81640625" customWidth="1"/>
    <col min="12" max="12" width="16.1796875" customWidth="1"/>
    <col min="13" max="13" width="10.453125" customWidth="1"/>
    <col min="14" max="14" width="14.453125" customWidth="1"/>
    <col min="15" max="15" width="17.453125" customWidth="1"/>
    <col min="16" max="16" width="19.26953125" customWidth="1"/>
    <col min="17" max="17" width="15.1796875" customWidth="1"/>
  </cols>
  <sheetData>
    <row r="1" spans="1:19" ht="34.5" x14ac:dyDescent="0.35">
      <c r="A1" s="14" t="s">
        <v>14</v>
      </c>
      <c r="B1" s="14" t="s">
        <v>0</v>
      </c>
      <c r="C1" s="11" t="s">
        <v>16</v>
      </c>
      <c r="D1" s="11" t="s">
        <v>16</v>
      </c>
      <c r="E1" s="14" t="s">
        <v>1</v>
      </c>
      <c r="F1" s="7" t="s">
        <v>17</v>
      </c>
      <c r="G1" s="42" t="s">
        <v>3878</v>
      </c>
      <c r="H1" s="14" t="s">
        <v>18</v>
      </c>
      <c r="I1" s="14" t="s">
        <v>19</v>
      </c>
      <c r="J1" s="14" t="s">
        <v>20</v>
      </c>
      <c r="K1" s="14" t="s">
        <v>21</v>
      </c>
      <c r="L1" s="14" t="s">
        <v>22</v>
      </c>
      <c r="M1" s="7" t="s">
        <v>23</v>
      </c>
      <c r="N1" s="14" t="s">
        <v>24</v>
      </c>
      <c r="O1" s="14" t="s">
        <v>25</v>
      </c>
      <c r="P1" s="12" t="s">
        <v>3243</v>
      </c>
      <c r="Q1" s="8" t="s">
        <v>4412</v>
      </c>
      <c r="R1" s="12" t="s">
        <v>4413</v>
      </c>
      <c r="S1" s="12" t="s">
        <v>4017</v>
      </c>
    </row>
    <row r="2" spans="1:19" ht="26" x14ac:dyDescent="0.35">
      <c r="A2" s="107">
        <v>2003830</v>
      </c>
      <c r="B2" s="202" t="s">
        <v>4814</v>
      </c>
      <c r="C2" s="107" t="s">
        <v>2299</v>
      </c>
      <c r="D2" s="107" t="s">
        <v>2712</v>
      </c>
      <c r="E2" s="203" t="s">
        <v>2713</v>
      </c>
      <c r="F2" s="43" t="s">
        <v>2714</v>
      </c>
      <c r="G2" s="107" t="s">
        <v>3939</v>
      </c>
      <c r="H2" s="44" t="s">
        <v>192</v>
      </c>
      <c r="I2" s="44" t="s">
        <v>2715</v>
      </c>
      <c r="J2" s="44" t="s">
        <v>110</v>
      </c>
      <c r="K2" s="44" t="s">
        <v>2716</v>
      </c>
      <c r="L2" s="44" t="s">
        <v>2717</v>
      </c>
      <c r="M2" s="44" t="s">
        <v>111</v>
      </c>
      <c r="N2" s="44" t="s">
        <v>1781</v>
      </c>
      <c r="O2" s="197" t="s">
        <v>2513</v>
      </c>
      <c r="P2" s="204" t="s">
        <v>3248</v>
      </c>
      <c r="Q2" s="190" t="s">
        <v>2905</v>
      </c>
    </row>
    <row r="3" spans="1:19" ht="26" x14ac:dyDescent="0.35">
      <c r="A3" s="107">
        <v>2002371</v>
      </c>
      <c r="B3" s="107" t="s">
        <v>4370</v>
      </c>
      <c r="C3" s="107" t="s">
        <v>2718</v>
      </c>
      <c r="D3" s="107" t="s">
        <v>2719</v>
      </c>
      <c r="E3" s="205" t="s">
        <v>2720</v>
      </c>
      <c r="F3" s="43" t="s">
        <v>2714</v>
      </c>
      <c r="G3" s="107" t="s">
        <v>3939</v>
      </c>
      <c r="H3" s="44" t="s">
        <v>192</v>
      </c>
      <c r="I3" s="44" t="s">
        <v>2721</v>
      </c>
      <c r="J3" s="44" t="s">
        <v>293</v>
      </c>
      <c r="K3" s="44" t="s">
        <v>328</v>
      </c>
      <c r="L3" s="44" t="s">
        <v>382</v>
      </c>
      <c r="M3" s="44" t="s">
        <v>111</v>
      </c>
      <c r="N3" s="44" t="s">
        <v>1781</v>
      </c>
      <c r="O3" s="197" t="s">
        <v>2514</v>
      </c>
      <c r="P3" s="204" t="s">
        <v>3248</v>
      </c>
      <c r="Q3" s="190" t="s">
        <v>2905</v>
      </c>
    </row>
    <row r="4" spans="1:19" x14ac:dyDescent="0.35">
      <c r="A4" s="107">
        <v>2002371</v>
      </c>
      <c r="B4" s="107" t="s">
        <v>4370</v>
      </c>
      <c r="C4" s="107" t="s">
        <v>2718</v>
      </c>
      <c r="D4" s="107" t="s">
        <v>2719</v>
      </c>
      <c r="E4" s="205" t="s">
        <v>2720</v>
      </c>
      <c r="F4" s="45" t="s">
        <v>49</v>
      </c>
      <c r="G4" s="46" t="s">
        <v>3897</v>
      </c>
      <c r="H4" s="44" t="s">
        <v>1601</v>
      </c>
      <c r="I4" s="44" t="s">
        <v>2722</v>
      </c>
      <c r="J4" s="44" t="s">
        <v>986</v>
      </c>
      <c r="K4" s="44" t="s">
        <v>3731</v>
      </c>
      <c r="L4" s="40" t="s">
        <v>3730</v>
      </c>
      <c r="M4" s="44" t="s">
        <v>111</v>
      </c>
      <c r="N4" s="102" t="s">
        <v>4401</v>
      </c>
      <c r="O4" s="197" t="s">
        <v>2515</v>
      </c>
      <c r="P4" s="204" t="s">
        <v>3248</v>
      </c>
      <c r="Q4" s="190" t="s">
        <v>2905</v>
      </c>
    </row>
    <row r="5" spans="1:19" ht="26.5" x14ac:dyDescent="0.35">
      <c r="A5" s="107">
        <v>2002371</v>
      </c>
      <c r="B5" s="107" t="s">
        <v>4370</v>
      </c>
      <c r="C5" s="107" t="s">
        <v>2718</v>
      </c>
      <c r="D5" s="107" t="s">
        <v>2719</v>
      </c>
      <c r="E5" s="205" t="s">
        <v>2720</v>
      </c>
      <c r="F5" s="206" t="s">
        <v>52</v>
      </c>
      <c r="G5" s="46" t="s">
        <v>3884</v>
      </c>
      <c r="H5" s="44" t="s">
        <v>121</v>
      </c>
      <c r="I5" s="44" t="s">
        <v>2723</v>
      </c>
      <c r="J5" s="44" t="s">
        <v>110</v>
      </c>
      <c r="K5" s="44" t="s">
        <v>1604</v>
      </c>
      <c r="L5" s="44" t="s">
        <v>1317</v>
      </c>
      <c r="M5" s="44" t="s">
        <v>111</v>
      </c>
      <c r="N5" s="43" t="s">
        <v>3361</v>
      </c>
      <c r="O5" s="197" t="s">
        <v>2516</v>
      </c>
      <c r="P5" s="204" t="s">
        <v>3248</v>
      </c>
      <c r="Q5" s="190" t="s">
        <v>2905</v>
      </c>
    </row>
    <row r="6" spans="1:19" ht="25.5" customHeight="1" x14ac:dyDescent="0.35">
      <c r="A6" s="107">
        <v>2002611</v>
      </c>
      <c r="B6" s="107" t="s">
        <v>4371</v>
      </c>
      <c r="C6" s="107">
        <v>42272008</v>
      </c>
      <c r="D6" s="107">
        <v>92227301</v>
      </c>
      <c r="E6" s="207" t="s">
        <v>2724</v>
      </c>
      <c r="F6" s="206" t="s">
        <v>52</v>
      </c>
      <c r="G6" s="46" t="s">
        <v>3884</v>
      </c>
      <c r="H6" s="44" t="s">
        <v>121</v>
      </c>
      <c r="I6" s="44" t="s">
        <v>2725</v>
      </c>
      <c r="J6" s="44" t="s">
        <v>110</v>
      </c>
      <c r="K6" s="44" t="s">
        <v>1604</v>
      </c>
      <c r="L6" s="44" t="s">
        <v>1317</v>
      </c>
      <c r="M6" s="44" t="s">
        <v>111</v>
      </c>
      <c r="N6" s="43" t="s">
        <v>3361</v>
      </c>
      <c r="O6" s="197" t="s">
        <v>2517</v>
      </c>
      <c r="P6" s="204" t="s">
        <v>3248</v>
      </c>
      <c r="Q6" s="190" t="s">
        <v>2905</v>
      </c>
    </row>
    <row r="7" spans="1:19" ht="26" x14ac:dyDescent="0.35">
      <c r="A7" s="107">
        <v>2002587</v>
      </c>
      <c r="B7" s="107" t="s">
        <v>4372</v>
      </c>
      <c r="C7" s="107" t="s">
        <v>2299</v>
      </c>
      <c r="D7" s="107" t="s">
        <v>2726</v>
      </c>
      <c r="E7" s="207" t="s">
        <v>2727</v>
      </c>
      <c r="F7" s="43" t="s">
        <v>2714</v>
      </c>
      <c r="G7" s="107" t="s">
        <v>3939</v>
      </c>
      <c r="H7" s="44" t="s">
        <v>2728</v>
      </c>
      <c r="I7" s="44" t="s">
        <v>2729</v>
      </c>
      <c r="J7" s="44" t="s">
        <v>2730</v>
      </c>
      <c r="K7" s="44" t="s">
        <v>2731</v>
      </c>
      <c r="L7" s="44" t="s">
        <v>2732</v>
      </c>
      <c r="M7" s="44" t="s">
        <v>111</v>
      </c>
      <c r="N7" s="44" t="s">
        <v>1781</v>
      </c>
      <c r="O7" s="197" t="s">
        <v>2518</v>
      </c>
      <c r="P7" s="204" t="s">
        <v>3248</v>
      </c>
      <c r="Q7" s="190" t="s">
        <v>2905</v>
      </c>
    </row>
    <row r="8" spans="1:19" ht="22.5" customHeight="1" x14ac:dyDescent="0.35">
      <c r="A8" s="107">
        <v>2002587</v>
      </c>
      <c r="B8" s="107" t="s">
        <v>4372</v>
      </c>
      <c r="C8" s="107" t="s">
        <v>2299</v>
      </c>
      <c r="D8" s="107" t="s">
        <v>2726</v>
      </c>
      <c r="E8" s="207" t="s">
        <v>2727</v>
      </c>
      <c r="F8" s="44" t="s">
        <v>54</v>
      </c>
      <c r="G8" s="46" t="s">
        <v>3883</v>
      </c>
      <c r="H8" s="44" t="s">
        <v>2733</v>
      </c>
      <c r="I8" s="44" t="s">
        <v>2734</v>
      </c>
      <c r="J8" s="44" t="s">
        <v>2735</v>
      </c>
      <c r="K8" s="44" t="s">
        <v>2736</v>
      </c>
      <c r="L8" s="208" t="s">
        <v>2737</v>
      </c>
      <c r="M8" s="44" t="s">
        <v>488</v>
      </c>
      <c r="N8" s="44" t="s">
        <v>1236</v>
      </c>
      <c r="O8" s="197" t="s">
        <v>2519</v>
      </c>
      <c r="P8" s="204" t="s">
        <v>3248</v>
      </c>
      <c r="Q8" s="190" t="s">
        <v>2905</v>
      </c>
    </row>
    <row r="9" spans="1:19" ht="21.75" customHeight="1" x14ac:dyDescent="0.35">
      <c r="A9" s="107">
        <v>2002922</v>
      </c>
      <c r="B9" s="107" t="s">
        <v>4373</v>
      </c>
      <c r="C9" s="107" t="s">
        <v>2738</v>
      </c>
      <c r="D9" s="107" t="s">
        <v>2739</v>
      </c>
      <c r="E9" s="207" t="s">
        <v>2740</v>
      </c>
      <c r="F9" s="43" t="s">
        <v>46</v>
      </c>
      <c r="G9" s="46" t="s">
        <v>3914</v>
      </c>
      <c r="H9" s="43" t="s">
        <v>666</v>
      </c>
      <c r="I9" s="43" t="s">
        <v>2741</v>
      </c>
      <c r="J9" s="43" t="s">
        <v>110</v>
      </c>
      <c r="K9" s="43" t="s">
        <v>2742</v>
      </c>
      <c r="L9" s="43" t="s">
        <v>2743</v>
      </c>
      <c r="M9" s="43" t="s">
        <v>111</v>
      </c>
      <c r="N9" s="107" t="s">
        <v>4016</v>
      </c>
      <c r="O9" s="197" t="s">
        <v>2520</v>
      </c>
      <c r="P9" s="204" t="s">
        <v>3248</v>
      </c>
      <c r="Q9" s="190" t="s">
        <v>2905</v>
      </c>
    </row>
    <row r="10" spans="1:19" ht="49" customHeight="1" x14ac:dyDescent="0.35">
      <c r="A10" s="107">
        <v>2002922</v>
      </c>
      <c r="B10" s="107" t="s">
        <v>4373</v>
      </c>
      <c r="C10" s="209" t="s">
        <v>2738</v>
      </c>
      <c r="D10" s="209" t="s">
        <v>2739</v>
      </c>
      <c r="E10" s="207" t="s">
        <v>2740</v>
      </c>
      <c r="F10" s="104" t="s">
        <v>3236</v>
      </c>
      <c r="G10" s="104" t="s">
        <v>3882</v>
      </c>
      <c r="H10" s="104" t="s">
        <v>2744</v>
      </c>
      <c r="I10" s="104" t="s">
        <v>2745</v>
      </c>
      <c r="J10" s="104" t="s">
        <v>2746</v>
      </c>
      <c r="K10" s="104" t="s">
        <v>2747</v>
      </c>
      <c r="L10" s="46" t="s">
        <v>3156</v>
      </c>
      <c r="M10" s="104" t="s">
        <v>111</v>
      </c>
      <c r="N10" s="197" t="s">
        <v>3293</v>
      </c>
      <c r="O10" s="197" t="s">
        <v>2521</v>
      </c>
      <c r="P10" s="204" t="s">
        <v>3248</v>
      </c>
      <c r="Q10" s="190" t="s">
        <v>2905</v>
      </c>
    </row>
    <row r="11" spans="1:19" ht="21" customHeight="1" x14ac:dyDescent="0.35">
      <c r="A11" s="107">
        <v>2002922</v>
      </c>
      <c r="B11" s="107" t="s">
        <v>4373</v>
      </c>
      <c r="C11" s="107" t="s">
        <v>2738</v>
      </c>
      <c r="D11" s="107" t="s">
        <v>2739</v>
      </c>
      <c r="E11" s="207" t="s">
        <v>2740</v>
      </c>
      <c r="F11" s="104" t="s">
        <v>54</v>
      </c>
      <c r="G11" s="46" t="s">
        <v>3883</v>
      </c>
      <c r="H11" s="104" t="s">
        <v>2748</v>
      </c>
      <c r="I11" s="104">
        <v>8884719025</v>
      </c>
      <c r="J11" s="104" t="s">
        <v>110</v>
      </c>
      <c r="K11" s="104" t="s">
        <v>2749</v>
      </c>
      <c r="L11" s="104" t="s">
        <v>2750</v>
      </c>
      <c r="M11" s="104" t="s">
        <v>488</v>
      </c>
      <c r="N11" s="104" t="s">
        <v>1236</v>
      </c>
      <c r="O11" s="197" t="s">
        <v>2522</v>
      </c>
      <c r="P11" s="204" t="s">
        <v>3248</v>
      </c>
      <c r="Q11" s="190" t="s">
        <v>2905</v>
      </c>
    </row>
    <row r="12" spans="1:19" ht="39" customHeight="1" x14ac:dyDescent="0.35">
      <c r="A12" s="107">
        <v>2004153</v>
      </c>
      <c r="B12" s="202" t="s">
        <v>4374</v>
      </c>
      <c r="C12" s="209" t="s">
        <v>2751</v>
      </c>
      <c r="D12" s="209" t="s">
        <v>2752</v>
      </c>
      <c r="E12" s="203" t="s">
        <v>2753</v>
      </c>
      <c r="F12" s="107" t="s">
        <v>46</v>
      </c>
      <c r="G12" s="46" t="s">
        <v>3914</v>
      </c>
      <c r="H12" s="104" t="s">
        <v>2754</v>
      </c>
      <c r="I12" s="104" t="s">
        <v>2755</v>
      </c>
      <c r="J12" s="107" t="s">
        <v>110</v>
      </c>
      <c r="K12" s="104" t="s">
        <v>3303</v>
      </c>
      <c r="L12" s="46" t="s">
        <v>3305</v>
      </c>
      <c r="M12" s="107" t="s">
        <v>111</v>
      </c>
      <c r="N12" s="107" t="s">
        <v>4016</v>
      </c>
      <c r="O12" s="197" t="s">
        <v>2523</v>
      </c>
      <c r="P12" s="204" t="s">
        <v>3248</v>
      </c>
      <c r="Q12" s="190" t="s">
        <v>2905</v>
      </c>
    </row>
    <row r="13" spans="1:19" ht="23.25" customHeight="1" x14ac:dyDescent="0.35">
      <c r="A13" s="107">
        <v>2004268</v>
      </c>
      <c r="B13" s="107" t="s">
        <v>4375</v>
      </c>
      <c r="C13" s="107" t="s">
        <v>2761</v>
      </c>
      <c r="D13" s="107" t="s">
        <v>2762</v>
      </c>
      <c r="E13" s="203" t="s">
        <v>2763</v>
      </c>
      <c r="F13" s="104" t="s">
        <v>1247</v>
      </c>
      <c r="G13" s="44" t="s">
        <v>3891</v>
      </c>
      <c r="H13" s="44" t="s">
        <v>2756</v>
      </c>
      <c r="I13" s="44" t="s">
        <v>2757</v>
      </c>
      <c r="J13" s="44" t="s">
        <v>119</v>
      </c>
      <c r="K13" s="44" t="s">
        <v>1974</v>
      </c>
      <c r="L13" s="44" t="s">
        <v>1974</v>
      </c>
      <c r="M13" s="44" t="s">
        <v>111</v>
      </c>
      <c r="N13" s="44" t="s">
        <v>2758</v>
      </c>
      <c r="O13" s="197" t="s">
        <v>2524</v>
      </c>
      <c r="P13" s="204" t="s">
        <v>3248</v>
      </c>
      <c r="Q13" s="190" t="s">
        <v>2905</v>
      </c>
    </row>
    <row r="14" spans="1:19" x14ac:dyDescent="0.35">
      <c r="A14" s="107">
        <v>2004268</v>
      </c>
      <c r="B14" s="107" t="s">
        <v>4375</v>
      </c>
      <c r="C14" s="107" t="s">
        <v>2761</v>
      </c>
      <c r="D14" s="107" t="s">
        <v>2762</v>
      </c>
      <c r="E14" s="203" t="s">
        <v>2763</v>
      </c>
      <c r="F14" s="44" t="s">
        <v>62</v>
      </c>
      <c r="G14" s="44" t="s">
        <v>3930</v>
      </c>
      <c r="H14" s="44" t="s">
        <v>2759</v>
      </c>
      <c r="I14" s="44">
        <v>44678</v>
      </c>
      <c r="J14" s="44" t="s">
        <v>110</v>
      </c>
      <c r="K14" s="44" t="s">
        <v>1974</v>
      </c>
      <c r="L14" s="44" t="s">
        <v>1974</v>
      </c>
      <c r="M14" s="44" t="s">
        <v>111</v>
      </c>
      <c r="N14" s="198" t="s">
        <v>3809</v>
      </c>
      <c r="O14" s="197" t="s">
        <v>2525</v>
      </c>
      <c r="P14" s="204" t="s">
        <v>3248</v>
      </c>
      <c r="Q14" s="190" t="s">
        <v>2905</v>
      </c>
    </row>
    <row r="15" spans="1:19" x14ac:dyDescent="0.35">
      <c r="A15" s="107">
        <v>2004268</v>
      </c>
      <c r="B15" s="107" t="s">
        <v>4375</v>
      </c>
      <c r="C15" s="107" t="s">
        <v>2761</v>
      </c>
      <c r="D15" s="107" t="s">
        <v>2762</v>
      </c>
      <c r="E15" s="203" t="s">
        <v>2763</v>
      </c>
      <c r="F15" s="104" t="s">
        <v>2995</v>
      </c>
      <c r="G15" s="104" t="s">
        <v>3886</v>
      </c>
      <c r="H15" s="44" t="s">
        <v>191</v>
      </c>
      <c r="I15" s="44" t="s">
        <v>2760</v>
      </c>
      <c r="J15" s="44" t="s">
        <v>110</v>
      </c>
      <c r="K15" s="44" t="s">
        <v>1974</v>
      </c>
      <c r="L15" s="44" t="s">
        <v>1974</v>
      </c>
      <c r="M15" s="44" t="s">
        <v>111</v>
      </c>
      <c r="N15" s="264" t="s">
        <v>3981</v>
      </c>
      <c r="O15" s="197" t="s">
        <v>2526</v>
      </c>
      <c r="P15" s="204" t="s">
        <v>3248</v>
      </c>
      <c r="Q15" s="190" t="s">
        <v>2905</v>
      </c>
    </row>
    <row r="16" spans="1:19" x14ac:dyDescent="0.35">
      <c r="A16" s="107">
        <v>2004269</v>
      </c>
      <c r="B16" s="107" t="s">
        <v>4376</v>
      </c>
      <c r="C16" s="107" t="s">
        <v>2764</v>
      </c>
      <c r="D16" s="107" t="s">
        <v>2765</v>
      </c>
      <c r="E16" s="203" t="s">
        <v>2767</v>
      </c>
      <c r="F16" s="44" t="s">
        <v>62</v>
      </c>
      <c r="G16" s="44" t="s">
        <v>3930</v>
      </c>
      <c r="H16" s="44" t="s">
        <v>2044</v>
      </c>
      <c r="I16" s="44" t="s">
        <v>2768</v>
      </c>
      <c r="J16" s="44" t="s">
        <v>110</v>
      </c>
      <c r="K16" s="44" t="s">
        <v>2769</v>
      </c>
      <c r="L16" s="44" t="s">
        <v>2770</v>
      </c>
      <c r="M16" s="44" t="s">
        <v>111</v>
      </c>
      <c r="N16" s="198" t="s">
        <v>3809</v>
      </c>
      <c r="O16" s="197" t="s">
        <v>2527</v>
      </c>
      <c r="P16" s="204" t="s">
        <v>3248</v>
      </c>
      <c r="Q16" s="190" t="s">
        <v>2905</v>
      </c>
    </row>
    <row r="17" spans="1:19" x14ac:dyDescent="0.35">
      <c r="A17" s="107">
        <v>2004269</v>
      </c>
      <c r="B17" s="107" t="s">
        <v>4376</v>
      </c>
      <c r="C17" s="107" t="s">
        <v>2764</v>
      </c>
      <c r="D17" s="107" t="s">
        <v>2765</v>
      </c>
      <c r="E17" s="203" t="s">
        <v>2767</v>
      </c>
      <c r="F17" s="104" t="s">
        <v>2995</v>
      </c>
      <c r="G17" s="104" t="s">
        <v>3886</v>
      </c>
      <c r="H17" s="44" t="s">
        <v>191</v>
      </c>
      <c r="I17" s="44" t="s">
        <v>2771</v>
      </c>
      <c r="J17" s="44" t="s">
        <v>110</v>
      </c>
      <c r="K17" s="44" t="s">
        <v>2772</v>
      </c>
      <c r="L17" s="44" t="s">
        <v>2773</v>
      </c>
      <c r="M17" s="44" t="s">
        <v>111</v>
      </c>
      <c r="N17" s="264" t="s">
        <v>3981</v>
      </c>
      <c r="O17" s="197" t="s">
        <v>2528</v>
      </c>
      <c r="P17" s="204" t="s">
        <v>3248</v>
      </c>
      <c r="Q17" s="190" t="s">
        <v>2905</v>
      </c>
    </row>
    <row r="18" spans="1:19" x14ac:dyDescent="0.35">
      <c r="A18" s="107">
        <v>2000065</v>
      </c>
      <c r="B18" s="107" t="s">
        <v>4377</v>
      </c>
      <c r="C18" s="107" t="s">
        <v>2321</v>
      </c>
      <c r="D18" s="107" t="s">
        <v>2766</v>
      </c>
      <c r="E18" s="203" t="s">
        <v>2774</v>
      </c>
      <c r="F18" s="44" t="s">
        <v>619</v>
      </c>
      <c r="G18" s="46" t="s">
        <v>3923</v>
      </c>
      <c r="H18" s="44" t="s">
        <v>45</v>
      </c>
      <c r="I18" s="44" t="s">
        <v>2775</v>
      </c>
      <c r="J18" s="44" t="s">
        <v>119</v>
      </c>
      <c r="K18" s="44" t="s">
        <v>2776</v>
      </c>
      <c r="L18" s="44" t="s">
        <v>2777</v>
      </c>
      <c r="M18" s="44" t="s">
        <v>111</v>
      </c>
      <c r="N18" s="104" t="s">
        <v>2020</v>
      </c>
      <c r="O18" s="197" t="s">
        <v>2529</v>
      </c>
      <c r="P18" s="204" t="s">
        <v>3248</v>
      </c>
      <c r="Q18" s="190" t="s">
        <v>2905</v>
      </c>
    </row>
    <row r="19" spans="1:19" x14ac:dyDescent="0.35">
      <c r="A19" s="107">
        <v>2001310</v>
      </c>
      <c r="B19" s="107" t="s">
        <v>4378</v>
      </c>
      <c r="C19" s="107">
        <v>42221504</v>
      </c>
      <c r="D19" s="107">
        <v>92227625</v>
      </c>
      <c r="E19" s="203" t="s">
        <v>2778</v>
      </c>
      <c r="F19" s="44" t="s">
        <v>619</v>
      </c>
      <c r="G19" s="46" t="s">
        <v>3923</v>
      </c>
      <c r="H19" s="44" t="s">
        <v>45</v>
      </c>
      <c r="I19" s="44" t="s">
        <v>2779</v>
      </c>
      <c r="J19" s="44" t="s">
        <v>284</v>
      </c>
      <c r="K19" s="44" t="s">
        <v>1609</v>
      </c>
      <c r="L19" s="44" t="s">
        <v>1610</v>
      </c>
      <c r="M19" s="44" t="s">
        <v>111</v>
      </c>
      <c r="N19" s="104" t="s">
        <v>2020</v>
      </c>
      <c r="O19" s="197" t="s">
        <v>2530</v>
      </c>
      <c r="P19" s="204" t="s">
        <v>3248</v>
      </c>
      <c r="Q19" s="190" t="s">
        <v>2905</v>
      </c>
    </row>
    <row r="20" spans="1:19" x14ac:dyDescent="0.35">
      <c r="A20" s="107">
        <v>2001311</v>
      </c>
      <c r="B20" s="107" t="s">
        <v>4379</v>
      </c>
      <c r="C20" s="107">
        <v>42221504</v>
      </c>
      <c r="D20" s="107">
        <v>92228030</v>
      </c>
      <c r="E20" s="203" t="s">
        <v>2781</v>
      </c>
      <c r="F20" s="44" t="s">
        <v>619</v>
      </c>
      <c r="G20" s="46" t="s">
        <v>3923</v>
      </c>
      <c r="H20" s="44" t="s">
        <v>45</v>
      </c>
      <c r="I20" s="44" t="s">
        <v>2780</v>
      </c>
      <c r="J20" s="44" t="s">
        <v>284</v>
      </c>
      <c r="K20" s="44" t="s">
        <v>1609</v>
      </c>
      <c r="L20" s="44" t="s">
        <v>1610</v>
      </c>
      <c r="M20" s="44" t="s">
        <v>111</v>
      </c>
      <c r="N20" s="104" t="s">
        <v>2020</v>
      </c>
      <c r="O20" s="197" t="s">
        <v>2531</v>
      </c>
      <c r="P20" s="204" t="s">
        <v>3248</v>
      </c>
      <c r="Q20" s="190" t="s">
        <v>2905</v>
      </c>
    </row>
    <row r="21" spans="1:19" ht="26" x14ac:dyDescent="0.35">
      <c r="A21" s="107">
        <v>2000411</v>
      </c>
      <c r="B21" s="107" t="s">
        <v>4380</v>
      </c>
      <c r="C21" s="107">
        <v>42221504</v>
      </c>
      <c r="D21" s="107">
        <v>92227983</v>
      </c>
      <c r="E21" s="203" t="s">
        <v>2782</v>
      </c>
      <c r="F21" s="44" t="s">
        <v>619</v>
      </c>
      <c r="G21" s="46" t="s">
        <v>3923</v>
      </c>
      <c r="H21" s="44" t="s">
        <v>45</v>
      </c>
      <c r="I21" s="44" t="s">
        <v>2926</v>
      </c>
      <c r="J21" s="44" t="s">
        <v>284</v>
      </c>
      <c r="K21" s="44" t="s">
        <v>1609</v>
      </c>
      <c r="L21" s="44" t="s">
        <v>1610</v>
      </c>
      <c r="M21" s="44" t="s">
        <v>111</v>
      </c>
      <c r="N21" s="104" t="s">
        <v>2020</v>
      </c>
      <c r="O21" s="197" t="s">
        <v>2532</v>
      </c>
      <c r="P21" s="204" t="s">
        <v>3248</v>
      </c>
      <c r="Q21" s="190" t="s">
        <v>2905</v>
      </c>
    </row>
    <row r="22" spans="1:19" x14ac:dyDescent="0.35">
      <c r="A22" s="107">
        <v>2004850</v>
      </c>
      <c r="B22" s="107" t="s">
        <v>4381</v>
      </c>
      <c r="C22" s="107" t="s">
        <v>2783</v>
      </c>
      <c r="D22" s="107" t="s">
        <v>2784</v>
      </c>
      <c r="E22" s="203" t="s">
        <v>2785</v>
      </c>
      <c r="F22" s="44" t="s">
        <v>46</v>
      </c>
      <c r="G22" s="46" t="s">
        <v>3914</v>
      </c>
      <c r="H22" s="44" t="s">
        <v>2789</v>
      </c>
      <c r="I22" s="44">
        <v>31815</v>
      </c>
      <c r="J22" s="44" t="s">
        <v>2790</v>
      </c>
      <c r="K22" s="44" t="s">
        <v>2791</v>
      </c>
      <c r="L22" s="44" t="s">
        <v>2792</v>
      </c>
      <c r="M22" s="44" t="s">
        <v>111</v>
      </c>
      <c r="N22" s="107" t="s">
        <v>4016</v>
      </c>
      <c r="O22" s="197" t="s">
        <v>2533</v>
      </c>
      <c r="P22" s="204" t="s">
        <v>3248</v>
      </c>
      <c r="Q22" s="190" t="s">
        <v>2905</v>
      </c>
    </row>
    <row r="23" spans="1:19" ht="26" x14ac:dyDescent="0.35">
      <c r="A23" s="107">
        <v>2002469</v>
      </c>
      <c r="B23" s="107" t="s">
        <v>4382</v>
      </c>
      <c r="C23" s="107" t="s">
        <v>2786</v>
      </c>
      <c r="D23" s="107" t="s">
        <v>2787</v>
      </c>
      <c r="E23" s="203" t="s">
        <v>2788</v>
      </c>
      <c r="F23" s="44" t="s">
        <v>492</v>
      </c>
      <c r="G23" s="44" t="s">
        <v>3898</v>
      </c>
      <c r="H23" s="44" t="s">
        <v>326</v>
      </c>
      <c r="I23" s="44">
        <v>8970</v>
      </c>
      <c r="J23" s="44" t="s">
        <v>110</v>
      </c>
      <c r="K23" s="44" t="s">
        <v>2042</v>
      </c>
      <c r="L23" s="45" t="s">
        <v>3816</v>
      </c>
      <c r="M23" s="44" t="s">
        <v>111</v>
      </c>
      <c r="N23" s="198" t="s">
        <v>3270</v>
      </c>
      <c r="O23" s="197" t="s">
        <v>2534</v>
      </c>
      <c r="P23" s="204" t="s">
        <v>3248</v>
      </c>
      <c r="Q23" s="190" t="s">
        <v>2905</v>
      </c>
    </row>
    <row r="24" spans="1:19" ht="26" x14ac:dyDescent="0.35">
      <c r="A24" s="107">
        <v>2004951</v>
      </c>
      <c r="B24" s="107" t="s">
        <v>4383</v>
      </c>
      <c r="C24" s="107" t="s">
        <v>2793</v>
      </c>
      <c r="D24" s="107" t="s">
        <v>2794</v>
      </c>
      <c r="E24" s="203" t="s">
        <v>2795</v>
      </c>
      <c r="F24" s="43" t="s">
        <v>2714</v>
      </c>
      <c r="G24" s="107" t="s">
        <v>3939</v>
      </c>
      <c r="H24" s="44" t="s">
        <v>192</v>
      </c>
      <c r="I24" s="44" t="s">
        <v>2799</v>
      </c>
      <c r="J24" s="44" t="s">
        <v>293</v>
      </c>
      <c r="K24" s="44" t="s">
        <v>2800</v>
      </c>
      <c r="L24" s="44" t="s">
        <v>2801</v>
      </c>
      <c r="M24" s="44" t="s">
        <v>111</v>
      </c>
      <c r="N24" s="44" t="s">
        <v>1781</v>
      </c>
      <c r="O24" s="197" t="s">
        <v>2535</v>
      </c>
      <c r="P24" s="204" t="s">
        <v>3248</v>
      </c>
      <c r="Q24" s="190" t="s">
        <v>2905</v>
      </c>
    </row>
    <row r="25" spans="1:19" ht="26" x14ac:dyDescent="0.35">
      <c r="A25" s="107">
        <v>2000797</v>
      </c>
      <c r="B25" s="107" t="s">
        <v>4384</v>
      </c>
      <c r="C25" s="107">
        <v>42312305</v>
      </c>
      <c r="D25" s="107">
        <v>92158010</v>
      </c>
      <c r="E25" s="203" t="s">
        <v>2796</v>
      </c>
      <c r="F25" s="104" t="s">
        <v>3211</v>
      </c>
      <c r="G25" s="104" t="s">
        <v>3925</v>
      </c>
      <c r="H25" s="43" t="s">
        <v>2802</v>
      </c>
      <c r="I25" s="44" t="s">
        <v>2803</v>
      </c>
      <c r="J25" s="44" t="s">
        <v>384</v>
      </c>
      <c r="K25" s="44" t="s">
        <v>2804</v>
      </c>
      <c r="L25" s="44" t="s">
        <v>1353</v>
      </c>
      <c r="M25" s="44" t="s">
        <v>111</v>
      </c>
      <c r="N25" s="44" t="s">
        <v>2416</v>
      </c>
      <c r="O25" s="197" t="s">
        <v>2536</v>
      </c>
      <c r="P25" s="204" t="s">
        <v>3248</v>
      </c>
      <c r="Q25" s="190" t="s">
        <v>2905</v>
      </c>
    </row>
    <row r="26" spans="1:19" x14ac:dyDescent="0.35">
      <c r="A26" s="107">
        <v>2000796</v>
      </c>
      <c r="B26" s="107" t="s">
        <v>4385</v>
      </c>
      <c r="C26" s="107">
        <v>42281603</v>
      </c>
      <c r="D26" s="107">
        <v>92158485</v>
      </c>
      <c r="E26" s="203" t="s">
        <v>2797</v>
      </c>
      <c r="F26" s="44" t="s">
        <v>60</v>
      </c>
      <c r="G26" s="46" t="s">
        <v>3895</v>
      </c>
      <c r="H26" s="44" t="s">
        <v>2805</v>
      </c>
      <c r="I26" s="44" t="s">
        <v>2806</v>
      </c>
      <c r="J26" s="44" t="s">
        <v>110</v>
      </c>
      <c r="K26" s="47" t="s">
        <v>2807</v>
      </c>
      <c r="L26" s="44" t="s">
        <v>2808</v>
      </c>
      <c r="M26" s="44" t="s">
        <v>111</v>
      </c>
      <c r="N26" s="188" t="s">
        <v>3738</v>
      </c>
      <c r="O26" s="197" t="s">
        <v>2537</v>
      </c>
      <c r="P26" s="204" t="s">
        <v>3248</v>
      </c>
      <c r="Q26" s="190" t="s">
        <v>2905</v>
      </c>
    </row>
    <row r="27" spans="1:19" x14ac:dyDescent="0.35">
      <c r="A27" s="107">
        <v>2000324</v>
      </c>
      <c r="B27" s="107" t="s">
        <v>4386</v>
      </c>
      <c r="C27" s="107">
        <v>42142128</v>
      </c>
      <c r="D27" s="107">
        <v>92218960</v>
      </c>
      <c r="E27" s="203" t="s">
        <v>2798</v>
      </c>
      <c r="F27" s="104" t="s">
        <v>2995</v>
      </c>
      <c r="G27" s="104" t="s">
        <v>3886</v>
      </c>
      <c r="H27" s="44" t="s">
        <v>2809</v>
      </c>
      <c r="I27" s="44" t="s">
        <v>2810</v>
      </c>
      <c r="J27" s="44" t="s">
        <v>110</v>
      </c>
      <c r="K27" s="44" t="s">
        <v>1974</v>
      </c>
      <c r="L27" s="44" t="s">
        <v>1974</v>
      </c>
      <c r="M27" s="44" t="s">
        <v>111</v>
      </c>
      <c r="N27" s="264" t="s">
        <v>3981</v>
      </c>
      <c r="O27" s="197" t="s">
        <v>2538</v>
      </c>
      <c r="P27" s="204" t="s">
        <v>3248</v>
      </c>
      <c r="Q27" s="190" t="s">
        <v>2905</v>
      </c>
    </row>
    <row r="28" spans="1:19" ht="26" x14ac:dyDescent="0.35">
      <c r="A28" s="107">
        <v>2000157</v>
      </c>
      <c r="B28" s="107" t="s">
        <v>4387</v>
      </c>
      <c r="C28" s="209">
        <v>42311506</v>
      </c>
      <c r="D28" s="209">
        <v>92227579</v>
      </c>
      <c r="E28" s="203" t="s">
        <v>2811</v>
      </c>
      <c r="F28" s="107" t="s">
        <v>2261</v>
      </c>
      <c r="G28" s="107" t="s">
        <v>3917</v>
      </c>
      <c r="H28" s="107" t="s">
        <v>1675</v>
      </c>
      <c r="I28" s="104" t="s">
        <v>2818</v>
      </c>
      <c r="J28" s="107" t="s">
        <v>379</v>
      </c>
      <c r="K28" s="107" t="s">
        <v>1134</v>
      </c>
      <c r="L28" s="196" t="s">
        <v>1677</v>
      </c>
      <c r="M28" s="107" t="s">
        <v>111</v>
      </c>
      <c r="N28" s="107" t="s">
        <v>2263</v>
      </c>
      <c r="O28" s="197" t="s">
        <v>2573</v>
      </c>
      <c r="P28" s="204" t="s">
        <v>3248</v>
      </c>
      <c r="Q28" s="190" t="s">
        <v>2905</v>
      </c>
    </row>
    <row r="29" spans="1:19" ht="22.5" customHeight="1" x14ac:dyDescent="0.35">
      <c r="A29" s="107">
        <v>2000157</v>
      </c>
      <c r="B29" s="107" t="s">
        <v>4387</v>
      </c>
      <c r="C29" s="107">
        <v>42311506</v>
      </c>
      <c r="D29" s="107">
        <v>92227579</v>
      </c>
      <c r="E29" s="203" t="s">
        <v>2811</v>
      </c>
      <c r="F29" s="44" t="s">
        <v>2264</v>
      </c>
      <c r="G29" s="45">
        <v>502140898</v>
      </c>
      <c r="H29" s="44" t="s">
        <v>2819</v>
      </c>
      <c r="I29" s="44" t="s">
        <v>2820</v>
      </c>
      <c r="J29" s="44" t="s">
        <v>348</v>
      </c>
      <c r="K29" s="44" t="s">
        <v>2821</v>
      </c>
      <c r="L29" s="44" t="s">
        <v>2822</v>
      </c>
      <c r="M29" s="44" t="s">
        <v>111</v>
      </c>
      <c r="N29" s="44" t="s">
        <v>2269</v>
      </c>
      <c r="O29" s="197" t="s">
        <v>2539</v>
      </c>
      <c r="P29" s="204" t="s">
        <v>3248</v>
      </c>
      <c r="Q29" s="190" t="s">
        <v>2905</v>
      </c>
    </row>
    <row r="30" spans="1:19" x14ac:dyDescent="0.35">
      <c r="A30" s="107">
        <v>2001701</v>
      </c>
      <c r="B30" s="107" t="s">
        <v>4388</v>
      </c>
      <c r="C30" s="107" t="s">
        <v>2813</v>
      </c>
      <c r="D30" s="107" t="s">
        <v>2814</v>
      </c>
      <c r="E30" s="203" t="s">
        <v>2815</v>
      </c>
      <c r="F30" s="44" t="s">
        <v>54</v>
      </c>
      <c r="G30" s="46" t="s">
        <v>3883</v>
      </c>
      <c r="H30" s="44" t="s">
        <v>421</v>
      </c>
      <c r="I30" s="44" t="s">
        <v>2823</v>
      </c>
      <c r="J30" s="44" t="s">
        <v>119</v>
      </c>
      <c r="K30" s="44" t="s">
        <v>1974</v>
      </c>
      <c r="L30" s="44" t="s">
        <v>1974</v>
      </c>
      <c r="M30" s="44" t="s">
        <v>488</v>
      </c>
      <c r="N30" s="44" t="s">
        <v>1236</v>
      </c>
      <c r="O30" s="197" t="s">
        <v>2540</v>
      </c>
      <c r="P30" s="204" t="s">
        <v>3248</v>
      </c>
      <c r="Q30" s="190" t="s">
        <v>2905</v>
      </c>
    </row>
    <row r="31" spans="1:19" ht="39" x14ac:dyDescent="0.35">
      <c r="A31" s="210">
        <v>2001449</v>
      </c>
      <c r="B31" s="210" t="s">
        <v>4389</v>
      </c>
      <c r="C31" s="107">
        <v>42293603</v>
      </c>
      <c r="D31" s="107">
        <v>92227578</v>
      </c>
      <c r="E31" s="211" t="s">
        <v>2812</v>
      </c>
      <c r="F31" s="94" t="s">
        <v>3211</v>
      </c>
      <c r="G31" s="94" t="s">
        <v>3925</v>
      </c>
      <c r="H31" s="212" t="s">
        <v>1682</v>
      </c>
      <c r="I31" s="212" t="s">
        <v>2824</v>
      </c>
      <c r="J31" s="212" t="s">
        <v>2825</v>
      </c>
      <c r="K31" s="212" t="s">
        <v>2826</v>
      </c>
      <c r="L31" s="212" t="s">
        <v>2827</v>
      </c>
      <c r="M31" s="44" t="s">
        <v>111</v>
      </c>
      <c r="N31" s="212" t="s">
        <v>2416</v>
      </c>
      <c r="O31" s="213" t="s">
        <v>2541</v>
      </c>
      <c r="P31" s="214" t="s">
        <v>3280</v>
      </c>
      <c r="Q31" s="190" t="s">
        <v>2905</v>
      </c>
      <c r="S31" s="238" t="s">
        <v>4027</v>
      </c>
    </row>
    <row r="32" spans="1:19" x14ac:dyDescent="0.35">
      <c r="A32" s="107">
        <v>2001449</v>
      </c>
      <c r="B32" s="107" t="s">
        <v>4389</v>
      </c>
      <c r="C32" s="107">
        <v>42293603</v>
      </c>
      <c r="D32" s="107">
        <v>92227578</v>
      </c>
      <c r="E32" s="203" t="s">
        <v>2812</v>
      </c>
      <c r="F32" s="107" t="s">
        <v>2922</v>
      </c>
      <c r="G32" s="107" t="s">
        <v>3940</v>
      </c>
      <c r="H32" s="44" t="s">
        <v>2923</v>
      </c>
      <c r="I32" s="44" t="s">
        <v>2924</v>
      </c>
      <c r="J32" s="44" t="s">
        <v>843</v>
      </c>
      <c r="K32" s="107" t="s">
        <v>2925</v>
      </c>
      <c r="L32" s="107" t="s">
        <v>1711</v>
      </c>
      <c r="M32" s="44" t="s">
        <v>111</v>
      </c>
      <c r="N32" s="198" t="s">
        <v>3262</v>
      </c>
      <c r="O32" s="197" t="s">
        <v>2542</v>
      </c>
      <c r="P32" s="204" t="s">
        <v>3248</v>
      </c>
      <c r="Q32" s="190" t="s">
        <v>2905</v>
      </c>
    </row>
    <row r="33" spans="1:17" ht="22.5" customHeight="1" x14ac:dyDescent="0.35">
      <c r="A33" s="107">
        <v>2000174</v>
      </c>
      <c r="B33" s="107" t="s">
        <v>4390</v>
      </c>
      <c r="C33" s="107" t="s">
        <v>1143</v>
      </c>
      <c r="D33" s="107" t="s">
        <v>2816</v>
      </c>
      <c r="E33" s="203" t="s">
        <v>2817</v>
      </c>
      <c r="F33" s="43" t="s">
        <v>2828</v>
      </c>
      <c r="G33" s="46" t="s">
        <v>3904</v>
      </c>
      <c r="H33" s="44" t="s">
        <v>2829</v>
      </c>
      <c r="I33" s="44">
        <v>50614</v>
      </c>
      <c r="J33" s="44" t="s">
        <v>110</v>
      </c>
      <c r="K33" s="44" t="s">
        <v>2830</v>
      </c>
      <c r="L33" s="44" t="s">
        <v>2831</v>
      </c>
      <c r="M33" s="44" t="s">
        <v>111</v>
      </c>
      <c r="N33" s="44" t="s">
        <v>1801</v>
      </c>
      <c r="O33" s="197" t="s">
        <v>2543</v>
      </c>
      <c r="P33" s="204" t="s">
        <v>3248</v>
      </c>
      <c r="Q33" s="190" t="s">
        <v>2905</v>
      </c>
    </row>
    <row r="34" spans="1:17" x14ac:dyDescent="0.35">
      <c r="A34" s="107">
        <v>2001328</v>
      </c>
      <c r="B34" s="202" t="s">
        <v>4391</v>
      </c>
      <c r="C34" s="107" t="s">
        <v>2832</v>
      </c>
      <c r="D34" s="107" t="s">
        <v>2833</v>
      </c>
      <c r="E34" s="203" t="s">
        <v>2834</v>
      </c>
      <c r="F34" s="104" t="s">
        <v>55</v>
      </c>
      <c r="G34" s="104" t="s">
        <v>3934</v>
      </c>
      <c r="H34" s="44" t="s">
        <v>197</v>
      </c>
      <c r="I34" s="44">
        <v>3455</v>
      </c>
      <c r="J34" s="44" t="s">
        <v>2381</v>
      </c>
      <c r="K34" s="44" t="s">
        <v>2835</v>
      </c>
      <c r="L34" s="44" t="s">
        <v>2836</v>
      </c>
      <c r="M34" s="44" t="s">
        <v>111</v>
      </c>
      <c r="N34" s="198" t="s">
        <v>3271</v>
      </c>
      <c r="O34" s="197" t="s">
        <v>2544</v>
      </c>
      <c r="P34" s="204" t="s">
        <v>3248</v>
      </c>
      <c r="Q34" s="190" t="s">
        <v>2905</v>
      </c>
    </row>
    <row r="35" spans="1:17" ht="34.5" customHeight="1" x14ac:dyDescent="0.35">
      <c r="A35" s="202">
        <v>2005325</v>
      </c>
      <c r="B35" s="202" t="s">
        <v>4392</v>
      </c>
      <c r="C35" s="107" t="s">
        <v>2837</v>
      </c>
      <c r="D35" s="107" t="s">
        <v>2838</v>
      </c>
      <c r="E35" s="207" t="s">
        <v>2839</v>
      </c>
      <c r="F35" s="104" t="s">
        <v>71</v>
      </c>
      <c r="G35" s="46" t="s">
        <v>3892</v>
      </c>
      <c r="H35" s="104" t="s">
        <v>71</v>
      </c>
      <c r="I35" s="43" t="s">
        <v>2840</v>
      </c>
      <c r="J35" s="44" t="s">
        <v>110</v>
      </c>
      <c r="K35" s="15" t="s">
        <v>2842</v>
      </c>
      <c r="L35" s="220" t="s">
        <v>4406</v>
      </c>
      <c r="M35" s="44" t="s">
        <v>111</v>
      </c>
      <c r="N35" s="198" t="s">
        <v>3736</v>
      </c>
      <c r="O35" s="197" t="s">
        <v>2545</v>
      </c>
      <c r="P35" s="204" t="s">
        <v>3248</v>
      </c>
      <c r="Q35" s="190" t="s">
        <v>2905</v>
      </c>
    </row>
    <row r="36" spans="1:17" ht="26" x14ac:dyDescent="0.35">
      <c r="A36" s="202">
        <v>2005325</v>
      </c>
      <c r="B36" s="202" t="s">
        <v>4392</v>
      </c>
      <c r="C36" s="107" t="s">
        <v>2837</v>
      </c>
      <c r="D36" s="107" t="s">
        <v>2838</v>
      </c>
      <c r="E36" s="207" t="s">
        <v>2839</v>
      </c>
      <c r="F36" s="43" t="s">
        <v>3818</v>
      </c>
      <c r="G36" s="46" t="s">
        <v>3890</v>
      </c>
      <c r="H36" s="44" t="s">
        <v>71</v>
      </c>
      <c r="I36" s="43" t="s">
        <v>2840</v>
      </c>
      <c r="J36" s="44" t="s">
        <v>110</v>
      </c>
      <c r="K36" s="44" t="s">
        <v>2842</v>
      </c>
      <c r="L36" s="44" t="s">
        <v>2843</v>
      </c>
      <c r="M36" s="44" t="s">
        <v>111</v>
      </c>
      <c r="N36" s="44" t="s">
        <v>3796</v>
      </c>
      <c r="O36" s="197" t="s">
        <v>2546</v>
      </c>
      <c r="P36" s="204" t="s">
        <v>3248</v>
      </c>
      <c r="Q36" s="190" t="s">
        <v>2905</v>
      </c>
    </row>
    <row r="37" spans="1:17" ht="12.65" customHeight="1" x14ac:dyDescent="0.35">
      <c r="A37" s="107">
        <v>2005327</v>
      </c>
      <c r="B37" s="202" t="s">
        <v>4393</v>
      </c>
      <c r="C37" s="107" t="s">
        <v>2844</v>
      </c>
      <c r="D37" s="107" t="s">
        <v>2845</v>
      </c>
      <c r="E37" s="203" t="s">
        <v>2846</v>
      </c>
      <c r="F37" s="44" t="s">
        <v>619</v>
      </c>
      <c r="G37" s="46" t="s">
        <v>3923</v>
      </c>
      <c r="H37" s="44" t="s">
        <v>45</v>
      </c>
      <c r="I37" s="44" t="s">
        <v>2847</v>
      </c>
      <c r="J37" s="44" t="s">
        <v>1799</v>
      </c>
      <c r="K37" s="44" t="s">
        <v>2848</v>
      </c>
      <c r="L37" s="44" t="s">
        <v>2024</v>
      </c>
      <c r="M37" s="44" t="s">
        <v>111</v>
      </c>
      <c r="N37" s="104" t="s">
        <v>2020</v>
      </c>
      <c r="O37" s="197" t="s">
        <v>2547</v>
      </c>
      <c r="P37" s="204" t="s">
        <v>3248</v>
      </c>
      <c r="Q37" s="190" t="s">
        <v>2905</v>
      </c>
    </row>
    <row r="38" spans="1:17" ht="34.5" customHeight="1" x14ac:dyDescent="0.35">
      <c r="A38" s="107">
        <v>2005326</v>
      </c>
      <c r="B38" s="202" t="s">
        <v>4394</v>
      </c>
      <c r="C38" s="107" t="s">
        <v>2849</v>
      </c>
      <c r="D38" s="107" t="s">
        <v>2850</v>
      </c>
      <c r="E38" s="203" t="s">
        <v>2851</v>
      </c>
      <c r="F38" s="44" t="s">
        <v>71</v>
      </c>
      <c r="G38" s="46" t="s">
        <v>3892</v>
      </c>
      <c r="H38" s="104" t="s">
        <v>71</v>
      </c>
      <c r="I38" s="44">
        <v>1491</v>
      </c>
      <c r="J38" s="44" t="s">
        <v>110</v>
      </c>
      <c r="K38" s="44" t="s">
        <v>2852</v>
      </c>
      <c r="L38" s="220" t="s">
        <v>4196</v>
      </c>
      <c r="M38" s="44" t="s">
        <v>111</v>
      </c>
      <c r="N38" s="198" t="s">
        <v>3737</v>
      </c>
      <c r="O38" s="197" t="s">
        <v>2548</v>
      </c>
      <c r="P38" s="204" t="s">
        <v>3248</v>
      </c>
      <c r="Q38" s="190" t="s">
        <v>2905</v>
      </c>
    </row>
    <row r="39" spans="1:17" ht="26" x14ac:dyDescent="0.35">
      <c r="A39" s="107">
        <v>2005324</v>
      </c>
      <c r="B39" s="107" t="s">
        <v>4395</v>
      </c>
      <c r="C39" s="107" t="s">
        <v>2853</v>
      </c>
      <c r="D39" s="107" t="s">
        <v>2854</v>
      </c>
      <c r="E39" s="203" t="s">
        <v>2855</v>
      </c>
      <c r="F39" s="43" t="s">
        <v>2714</v>
      </c>
      <c r="G39" s="107" t="s">
        <v>3939</v>
      </c>
      <c r="H39" s="44" t="s">
        <v>2728</v>
      </c>
      <c r="I39" s="44">
        <v>10043551</v>
      </c>
      <c r="J39" s="44" t="s">
        <v>1382</v>
      </c>
      <c r="K39" s="44" t="s">
        <v>2856</v>
      </c>
      <c r="L39" s="44" t="s">
        <v>2857</v>
      </c>
      <c r="M39" s="44" t="s">
        <v>111</v>
      </c>
      <c r="N39" s="44" t="s">
        <v>1781</v>
      </c>
      <c r="O39" s="197" t="s">
        <v>2549</v>
      </c>
      <c r="P39" s="204" t="s">
        <v>3248</v>
      </c>
      <c r="Q39" s="190" t="s">
        <v>2905</v>
      </c>
    </row>
    <row r="40" spans="1:17" ht="27.65" customHeight="1" x14ac:dyDescent="0.35">
      <c r="A40" s="107">
        <v>2000081</v>
      </c>
      <c r="B40" s="107" t="s">
        <v>4396</v>
      </c>
      <c r="C40" s="107">
        <v>42141602</v>
      </c>
      <c r="D40" s="107">
        <v>92228228</v>
      </c>
      <c r="E40" s="203" t="s">
        <v>2858</v>
      </c>
      <c r="F40" s="43" t="s">
        <v>54</v>
      </c>
      <c r="G40" s="46" t="s">
        <v>3883</v>
      </c>
      <c r="H40" s="44" t="s">
        <v>421</v>
      </c>
      <c r="I40" s="44" t="s">
        <v>2861</v>
      </c>
      <c r="J40" s="44" t="s">
        <v>119</v>
      </c>
      <c r="K40" s="44" t="s">
        <v>1974</v>
      </c>
      <c r="L40" s="44" t="s">
        <v>1974</v>
      </c>
      <c r="M40" s="44" t="s">
        <v>488</v>
      </c>
      <c r="N40" s="44" t="s">
        <v>1236</v>
      </c>
      <c r="O40" s="197" t="s">
        <v>2550</v>
      </c>
      <c r="P40" s="204" t="s">
        <v>3248</v>
      </c>
      <c r="Q40" s="190" t="s">
        <v>2905</v>
      </c>
    </row>
    <row r="41" spans="1:17" ht="26" x14ac:dyDescent="0.35">
      <c r="A41" s="107">
        <v>2003369</v>
      </c>
      <c r="B41" s="104" t="s">
        <v>4397</v>
      </c>
      <c r="C41" s="107">
        <v>42295427</v>
      </c>
      <c r="D41" s="107">
        <v>92227530</v>
      </c>
      <c r="E41" s="203" t="s">
        <v>2859</v>
      </c>
      <c r="F41" s="43" t="s">
        <v>621</v>
      </c>
      <c r="G41" s="43" t="s">
        <v>3910</v>
      </c>
      <c r="H41" s="43" t="s">
        <v>157</v>
      </c>
      <c r="I41" s="44" t="s">
        <v>2862</v>
      </c>
      <c r="J41" s="44" t="s">
        <v>110</v>
      </c>
      <c r="K41" s="44" t="s">
        <v>1974</v>
      </c>
      <c r="L41" s="44" t="s">
        <v>1974</v>
      </c>
      <c r="M41" s="44" t="s">
        <v>111</v>
      </c>
      <c r="N41" s="208" t="s">
        <v>2863</v>
      </c>
      <c r="O41" s="197" t="s">
        <v>2551</v>
      </c>
      <c r="P41" s="204" t="s">
        <v>3248</v>
      </c>
      <c r="Q41" s="190" t="s">
        <v>2905</v>
      </c>
    </row>
    <row r="42" spans="1:17" ht="26" x14ac:dyDescent="0.35">
      <c r="A42" s="107">
        <v>2003370</v>
      </c>
      <c r="B42" s="107" t="s">
        <v>4398</v>
      </c>
      <c r="C42" s="107">
        <v>42295427</v>
      </c>
      <c r="D42" s="107">
        <v>92227552</v>
      </c>
      <c r="E42" s="203" t="s">
        <v>2860</v>
      </c>
      <c r="F42" s="43" t="s">
        <v>621</v>
      </c>
      <c r="G42" s="43" t="s">
        <v>3910</v>
      </c>
      <c r="H42" s="43" t="s">
        <v>157</v>
      </c>
      <c r="I42" s="44" t="s">
        <v>2864</v>
      </c>
      <c r="J42" s="44" t="s">
        <v>110</v>
      </c>
      <c r="K42" s="44" t="s">
        <v>1974</v>
      </c>
      <c r="L42" s="44" t="s">
        <v>1974</v>
      </c>
      <c r="M42" s="44" t="s">
        <v>111</v>
      </c>
      <c r="N42" s="208" t="s">
        <v>2863</v>
      </c>
      <c r="O42" s="197" t="s">
        <v>2552</v>
      </c>
      <c r="P42" s="204" t="s">
        <v>3248</v>
      </c>
      <c r="Q42" s="190" t="s">
        <v>2905</v>
      </c>
    </row>
    <row r="43" spans="1:17" x14ac:dyDescent="0.35">
      <c r="A43" s="107">
        <v>2001660</v>
      </c>
      <c r="B43" s="107" t="s">
        <v>4364</v>
      </c>
      <c r="C43" s="107">
        <v>42131611</v>
      </c>
      <c r="D43" s="107">
        <v>92216513</v>
      </c>
      <c r="E43" s="203" t="s">
        <v>1975</v>
      </c>
      <c r="F43" s="104" t="s">
        <v>55</v>
      </c>
      <c r="G43" s="104" t="s">
        <v>3934</v>
      </c>
      <c r="H43" s="44" t="s">
        <v>197</v>
      </c>
      <c r="I43" s="44">
        <v>2121</v>
      </c>
      <c r="J43" s="44" t="s">
        <v>119</v>
      </c>
      <c r="K43" s="44" t="s">
        <v>1974</v>
      </c>
      <c r="L43" s="44" t="s">
        <v>1974</v>
      </c>
      <c r="M43" s="44" t="s">
        <v>111</v>
      </c>
      <c r="N43" s="198" t="s">
        <v>3271</v>
      </c>
      <c r="O43" s="197" t="s">
        <v>2553</v>
      </c>
      <c r="P43" s="204" t="s">
        <v>3248</v>
      </c>
      <c r="Q43" s="190" t="s">
        <v>2905</v>
      </c>
    </row>
    <row r="44" spans="1:17" x14ac:dyDescent="0.35">
      <c r="A44" s="107">
        <v>2001660</v>
      </c>
      <c r="B44" s="107" t="s">
        <v>4364</v>
      </c>
      <c r="C44" s="107">
        <v>42131611</v>
      </c>
      <c r="D44" s="107">
        <v>92216513</v>
      </c>
      <c r="E44" s="203" t="s">
        <v>1975</v>
      </c>
      <c r="F44" s="104" t="s">
        <v>2995</v>
      </c>
      <c r="G44" s="104" t="s">
        <v>3886</v>
      </c>
      <c r="H44" s="44" t="s">
        <v>121</v>
      </c>
      <c r="I44" s="44" t="s">
        <v>2865</v>
      </c>
      <c r="J44" s="44" t="s">
        <v>110</v>
      </c>
      <c r="K44" s="44" t="s">
        <v>1974</v>
      </c>
      <c r="L44" s="44" t="s">
        <v>1974</v>
      </c>
      <c r="M44" s="44" t="s">
        <v>111</v>
      </c>
      <c r="N44" s="264" t="s">
        <v>3981</v>
      </c>
      <c r="O44" s="197" t="s">
        <v>2554</v>
      </c>
      <c r="P44" s="204" t="s">
        <v>3248</v>
      </c>
      <c r="Q44" s="190" t="s">
        <v>2905</v>
      </c>
    </row>
    <row r="45" spans="1:17" ht="26" x14ac:dyDescent="0.35">
      <c r="A45" s="107">
        <v>2000030</v>
      </c>
      <c r="B45" s="107" t="s">
        <v>4299</v>
      </c>
      <c r="C45" s="107">
        <v>42131611</v>
      </c>
      <c r="D45" s="107">
        <v>92153172</v>
      </c>
      <c r="E45" s="127" t="s">
        <v>2877</v>
      </c>
      <c r="F45" s="43" t="s">
        <v>2866</v>
      </c>
      <c r="G45" s="43" t="s">
        <v>3938</v>
      </c>
      <c r="H45" s="44" t="s">
        <v>2867</v>
      </c>
      <c r="I45" s="44" t="s">
        <v>2868</v>
      </c>
      <c r="J45" s="44" t="s">
        <v>119</v>
      </c>
      <c r="K45" s="44" t="s">
        <v>1974</v>
      </c>
      <c r="L45" s="44" t="s">
        <v>1974</v>
      </c>
      <c r="M45" s="44" t="s">
        <v>111</v>
      </c>
      <c r="N45" s="208" t="s">
        <v>2096</v>
      </c>
      <c r="O45" s="197" t="s">
        <v>2555</v>
      </c>
      <c r="P45" s="204" t="s">
        <v>3248</v>
      </c>
      <c r="Q45" s="190" t="s">
        <v>2905</v>
      </c>
    </row>
    <row r="46" spans="1:17" ht="26" x14ac:dyDescent="0.35">
      <c r="A46" s="107">
        <v>2000030</v>
      </c>
      <c r="B46" s="107" t="s">
        <v>4299</v>
      </c>
      <c r="C46" s="107">
        <v>42131611</v>
      </c>
      <c r="D46" s="107">
        <v>92153172</v>
      </c>
      <c r="E46" s="127" t="s">
        <v>2877</v>
      </c>
      <c r="F46" s="43" t="s">
        <v>2869</v>
      </c>
      <c r="G46" s="43" t="s">
        <v>3938</v>
      </c>
      <c r="H46" s="44" t="s">
        <v>197</v>
      </c>
      <c r="I46" s="44" t="s">
        <v>2870</v>
      </c>
      <c r="J46" s="44" t="s">
        <v>119</v>
      </c>
      <c r="K46" s="44" t="s">
        <v>1974</v>
      </c>
      <c r="L46" s="44" t="s">
        <v>1974</v>
      </c>
      <c r="M46" s="44" t="s">
        <v>111</v>
      </c>
      <c r="N46" s="208" t="s">
        <v>2096</v>
      </c>
      <c r="O46" s="197" t="s">
        <v>2556</v>
      </c>
      <c r="P46" s="204" t="s">
        <v>3248</v>
      </c>
      <c r="Q46" s="190" t="s">
        <v>2905</v>
      </c>
    </row>
    <row r="47" spans="1:17" ht="23.25" customHeight="1" x14ac:dyDescent="0.35">
      <c r="A47" s="107">
        <v>2000030</v>
      </c>
      <c r="B47" s="107" t="s">
        <v>4299</v>
      </c>
      <c r="C47" s="107">
        <v>42131611</v>
      </c>
      <c r="D47" s="107">
        <v>92153172</v>
      </c>
      <c r="E47" s="127" t="s">
        <v>2877</v>
      </c>
      <c r="F47" s="43" t="s">
        <v>443</v>
      </c>
      <c r="G47" s="46" t="s">
        <v>3915</v>
      </c>
      <c r="H47" s="44" t="s">
        <v>443</v>
      </c>
      <c r="I47" s="44" t="s">
        <v>1978</v>
      </c>
      <c r="J47" s="44" t="s">
        <v>119</v>
      </c>
      <c r="K47" s="44" t="s">
        <v>1974</v>
      </c>
      <c r="L47" s="44" t="s">
        <v>1974</v>
      </c>
      <c r="M47" s="44" t="s">
        <v>111</v>
      </c>
      <c r="N47" s="44" t="s">
        <v>2871</v>
      </c>
      <c r="O47" s="197" t="s">
        <v>2557</v>
      </c>
      <c r="P47" s="204" t="s">
        <v>3248</v>
      </c>
      <c r="Q47" s="190" t="s">
        <v>2905</v>
      </c>
    </row>
    <row r="48" spans="1:17" ht="30.75" customHeight="1" x14ac:dyDescent="0.35">
      <c r="A48" s="107">
        <v>2000030</v>
      </c>
      <c r="B48" s="107" t="s">
        <v>4299</v>
      </c>
      <c r="C48" s="107">
        <v>42131611</v>
      </c>
      <c r="D48" s="107">
        <v>92153172</v>
      </c>
      <c r="E48" s="127" t="s">
        <v>2877</v>
      </c>
      <c r="F48" s="43" t="s">
        <v>621</v>
      </c>
      <c r="G48" s="43" t="s">
        <v>3910</v>
      </c>
      <c r="H48" s="44" t="s">
        <v>2872</v>
      </c>
      <c r="I48" s="44" t="s">
        <v>2873</v>
      </c>
      <c r="J48" s="44" t="s">
        <v>110</v>
      </c>
      <c r="K48" s="44" t="s">
        <v>1974</v>
      </c>
      <c r="L48" s="44" t="s">
        <v>1974</v>
      </c>
      <c r="M48" s="44" t="s">
        <v>111</v>
      </c>
      <c r="N48" s="208" t="s">
        <v>2863</v>
      </c>
      <c r="O48" s="197" t="s">
        <v>2558</v>
      </c>
      <c r="P48" s="204" t="s">
        <v>3248</v>
      </c>
      <c r="Q48" s="190" t="s">
        <v>2905</v>
      </c>
    </row>
    <row r="49" spans="1:17" ht="52" x14ac:dyDescent="0.35">
      <c r="A49" s="107">
        <v>2000030</v>
      </c>
      <c r="B49" s="107" t="s">
        <v>4299</v>
      </c>
      <c r="C49" s="107">
        <v>42131611</v>
      </c>
      <c r="D49" s="107">
        <v>92153172</v>
      </c>
      <c r="E49" s="127" t="s">
        <v>2877</v>
      </c>
      <c r="F49" s="43" t="s">
        <v>3236</v>
      </c>
      <c r="G49" s="104" t="s">
        <v>3882</v>
      </c>
      <c r="H49" s="44" t="s">
        <v>2874</v>
      </c>
      <c r="I49" s="44" t="s">
        <v>2875</v>
      </c>
      <c r="J49" s="44" t="s">
        <v>344</v>
      </c>
      <c r="K49" s="44" t="s">
        <v>1974</v>
      </c>
      <c r="L49" s="44" t="s">
        <v>1974</v>
      </c>
      <c r="M49" s="44" t="s">
        <v>111</v>
      </c>
      <c r="N49" s="197" t="s">
        <v>3293</v>
      </c>
      <c r="O49" s="197" t="s">
        <v>2559</v>
      </c>
      <c r="P49" s="204" t="s">
        <v>3248</v>
      </c>
      <c r="Q49" s="190" t="s">
        <v>2905</v>
      </c>
    </row>
    <row r="50" spans="1:17" ht="21" customHeight="1" x14ac:dyDescent="0.35">
      <c r="A50" s="107">
        <v>2000030</v>
      </c>
      <c r="B50" s="107" t="s">
        <v>4299</v>
      </c>
      <c r="C50" s="107">
        <v>42131611</v>
      </c>
      <c r="D50" s="107">
        <v>92153172</v>
      </c>
      <c r="E50" s="127" t="s">
        <v>2877</v>
      </c>
      <c r="F50" s="104" t="s">
        <v>55</v>
      </c>
      <c r="G50" s="104" t="s">
        <v>3934</v>
      </c>
      <c r="H50" s="44" t="s">
        <v>197</v>
      </c>
      <c r="I50" s="44">
        <v>2103</v>
      </c>
      <c r="J50" s="44" t="s">
        <v>119</v>
      </c>
      <c r="K50" s="44" t="s">
        <v>1974</v>
      </c>
      <c r="L50" s="44" t="s">
        <v>1974</v>
      </c>
      <c r="M50" s="44" t="s">
        <v>111</v>
      </c>
      <c r="N50" s="198" t="s">
        <v>3271</v>
      </c>
      <c r="O50" s="197" t="s">
        <v>2560</v>
      </c>
      <c r="P50" s="204" t="s">
        <v>3248</v>
      </c>
      <c r="Q50" s="190" t="s">
        <v>2905</v>
      </c>
    </row>
    <row r="51" spans="1:17" x14ac:dyDescent="0.35">
      <c r="A51" s="107">
        <v>2000030</v>
      </c>
      <c r="B51" s="107" t="s">
        <v>4299</v>
      </c>
      <c r="C51" s="107">
        <v>42131611</v>
      </c>
      <c r="D51" s="107">
        <v>92153172</v>
      </c>
      <c r="E51" s="127" t="s">
        <v>2877</v>
      </c>
      <c r="F51" s="104" t="s">
        <v>2995</v>
      </c>
      <c r="G51" s="104" t="s">
        <v>3886</v>
      </c>
      <c r="H51" s="44" t="s">
        <v>121</v>
      </c>
      <c r="I51" s="44" t="s">
        <v>2876</v>
      </c>
      <c r="J51" s="44" t="s">
        <v>110</v>
      </c>
      <c r="K51" s="44" t="s">
        <v>1974</v>
      </c>
      <c r="L51" s="44" t="s">
        <v>1974</v>
      </c>
      <c r="M51" s="44" t="s">
        <v>111</v>
      </c>
      <c r="N51" s="264" t="s">
        <v>3981</v>
      </c>
      <c r="O51" s="197" t="s">
        <v>2561</v>
      </c>
      <c r="P51" s="204" t="s">
        <v>3248</v>
      </c>
      <c r="Q51" s="190" t="s">
        <v>2905</v>
      </c>
    </row>
    <row r="52" spans="1:17" x14ac:dyDescent="0.35">
      <c r="A52" s="215">
        <v>2002534</v>
      </c>
      <c r="B52" s="44" t="s">
        <v>4303</v>
      </c>
      <c r="C52" s="44">
        <v>42131704</v>
      </c>
      <c r="D52" s="44">
        <v>92157989</v>
      </c>
      <c r="E52" s="216" t="s">
        <v>2878</v>
      </c>
      <c r="F52" s="44" t="s">
        <v>62</v>
      </c>
      <c r="G52" s="44" t="s">
        <v>3930</v>
      </c>
      <c r="H52" s="44" t="s">
        <v>2044</v>
      </c>
      <c r="I52" s="44">
        <v>403</v>
      </c>
      <c r="J52" s="44" t="s">
        <v>110</v>
      </c>
      <c r="K52" s="44" t="s">
        <v>2879</v>
      </c>
      <c r="L52" s="44" t="s">
        <v>1387</v>
      </c>
      <c r="M52" s="44" t="s">
        <v>111</v>
      </c>
      <c r="N52" s="198" t="s">
        <v>3809</v>
      </c>
      <c r="O52" s="197" t="s">
        <v>2562</v>
      </c>
      <c r="P52" s="204" t="s">
        <v>3248</v>
      </c>
      <c r="Q52" s="190" t="s">
        <v>2905</v>
      </c>
    </row>
    <row r="53" spans="1:17" x14ac:dyDescent="0.35">
      <c r="A53" s="215">
        <v>2002534</v>
      </c>
      <c r="B53" s="44" t="s">
        <v>4303</v>
      </c>
      <c r="C53" s="44">
        <v>42131704</v>
      </c>
      <c r="D53" s="44">
        <v>92157989</v>
      </c>
      <c r="E53" s="216" t="s">
        <v>2878</v>
      </c>
      <c r="F53" s="104" t="s">
        <v>2995</v>
      </c>
      <c r="G53" s="104" t="s">
        <v>3886</v>
      </c>
      <c r="H53" s="44" t="s">
        <v>121</v>
      </c>
      <c r="I53" s="44" t="s">
        <v>1048</v>
      </c>
      <c r="J53" s="44" t="s">
        <v>110</v>
      </c>
      <c r="K53" s="44" t="s">
        <v>1049</v>
      </c>
      <c r="L53" s="44" t="s">
        <v>2827</v>
      </c>
      <c r="M53" s="44" t="s">
        <v>111</v>
      </c>
      <c r="N53" s="264" t="s">
        <v>3981</v>
      </c>
      <c r="O53" s="197" t="s">
        <v>2563</v>
      </c>
      <c r="P53" s="204" t="s">
        <v>3248</v>
      </c>
      <c r="Q53" s="190" t="s">
        <v>2905</v>
      </c>
    </row>
    <row r="54" spans="1:17" x14ac:dyDescent="0.35">
      <c r="A54" s="215">
        <v>2004260</v>
      </c>
      <c r="B54" s="215" t="s">
        <v>4209</v>
      </c>
      <c r="C54" s="215">
        <v>42131702</v>
      </c>
      <c r="D54" s="215">
        <v>92173220</v>
      </c>
      <c r="E54" s="216" t="s">
        <v>2880</v>
      </c>
      <c r="F54" s="44" t="s">
        <v>62</v>
      </c>
      <c r="G54" s="44" t="s">
        <v>3930</v>
      </c>
      <c r="H54" s="44" t="s">
        <v>2759</v>
      </c>
      <c r="I54" s="44" t="s">
        <v>2883</v>
      </c>
      <c r="J54" s="44" t="s">
        <v>110</v>
      </c>
      <c r="K54" s="44" t="s">
        <v>1974</v>
      </c>
      <c r="L54" s="44" t="s">
        <v>1974</v>
      </c>
      <c r="M54" s="44" t="s">
        <v>111</v>
      </c>
      <c r="N54" s="198" t="s">
        <v>3809</v>
      </c>
      <c r="O54" s="197" t="s">
        <v>2564</v>
      </c>
      <c r="P54" s="204" t="s">
        <v>3248</v>
      </c>
      <c r="Q54" s="190" t="s">
        <v>2905</v>
      </c>
    </row>
    <row r="55" spans="1:17" x14ac:dyDescent="0.35">
      <c r="A55" s="215">
        <v>2004261</v>
      </c>
      <c r="B55" s="215" t="s">
        <v>4210</v>
      </c>
      <c r="C55" s="215">
        <v>42131702</v>
      </c>
      <c r="D55" s="215">
        <v>92173130</v>
      </c>
      <c r="E55" s="216" t="s">
        <v>2881</v>
      </c>
      <c r="F55" s="44" t="s">
        <v>62</v>
      </c>
      <c r="G55" s="44" t="s">
        <v>3930</v>
      </c>
      <c r="H55" s="44" t="s">
        <v>2759</v>
      </c>
      <c r="I55" s="44">
        <v>88331</v>
      </c>
      <c r="J55" s="44" t="s">
        <v>110</v>
      </c>
      <c r="K55" s="44" t="s">
        <v>1974</v>
      </c>
      <c r="L55" s="44" t="s">
        <v>1974</v>
      </c>
      <c r="M55" s="44" t="s">
        <v>111</v>
      </c>
      <c r="N55" s="198" t="s">
        <v>3809</v>
      </c>
      <c r="O55" s="197" t="s">
        <v>2565</v>
      </c>
      <c r="P55" s="204" t="s">
        <v>3248</v>
      </c>
      <c r="Q55" s="190" t="s">
        <v>2905</v>
      </c>
    </row>
    <row r="56" spans="1:17" ht="26" x14ac:dyDescent="0.35">
      <c r="A56" s="215">
        <v>2004280</v>
      </c>
      <c r="B56" s="215" t="s">
        <v>4215</v>
      </c>
      <c r="C56" s="215">
        <v>42131702</v>
      </c>
      <c r="D56" s="215">
        <v>92173345</v>
      </c>
      <c r="E56" s="216" t="s">
        <v>2882</v>
      </c>
      <c r="F56" s="104" t="s">
        <v>1754</v>
      </c>
      <c r="G56" s="104" t="s">
        <v>3909</v>
      </c>
      <c r="H56" s="43" t="s">
        <v>2884</v>
      </c>
      <c r="I56" s="44">
        <v>9010</v>
      </c>
      <c r="J56" s="44" t="s">
        <v>344</v>
      </c>
      <c r="K56" s="44" t="s">
        <v>1974</v>
      </c>
      <c r="L56" s="44" t="s">
        <v>1974</v>
      </c>
      <c r="M56" s="44" t="s">
        <v>111</v>
      </c>
      <c r="N56" s="44" t="s">
        <v>1758</v>
      </c>
      <c r="O56" s="197" t="s">
        <v>2566</v>
      </c>
      <c r="P56" s="204" t="s">
        <v>3248</v>
      </c>
      <c r="Q56" s="190" t="s">
        <v>2905</v>
      </c>
    </row>
    <row r="57" spans="1:17" x14ac:dyDescent="0.35">
      <c r="A57" s="215">
        <v>2004280</v>
      </c>
      <c r="B57" s="215" t="s">
        <v>4215</v>
      </c>
      <c r="C57" s="215">
        <v>42131702</v>
      </c>
      <c r="D57" s="215">
        <v>92173345</v>
      </c>
      <c r="E57" s="216" t="s">
        <v>2882</v>
      </c>
      <c r="F57" s="44" t="s">
        <v>62</v>
      </c>
      <c r="G57" s="44" t="s">
        <v>3930</v>
      </c>
      <c r="H57" s="44" t="s">
        <v>2759</v>
      </c>
      <c r="I57" s="44">
        <v>44677</v>
      </c>
      <c r="J57" s="44" t="s">
        <v>110</v>
      </c>
      <c r="K57" s="44" t="s">
        <v>1974</v>
      </c>
      <c r="L57" s="44" t="s">
        <v>1974</v>
      </c>
      <c r="M57" s="44" t="s">
        <v>111</v>
      </c>
      <c r="N57" s="198" t="s">
        <v>3809</v>
      </c>
      <c r="O57" s="197" t="s">
        <v>2567</v>
      </c>
      <c r="P57" s="204" t="s">
        <v>3248</v>
      </c>
      <c r="Q57" s="190" t="s">
        <v>2905</v>
      </c>
    </row>
    <row r="58" spans="1:17" x14ac:dyDescent="0.35">
      <c r="A58" s="215">
        <v>2004280</v>
      </c>
      <c r="B58" s="215" t="s">
        <v>4215</v>
      </c>
      <c r="C58" s="215">
        <v>42131702</v>
      </c>
      <c r="D58" s="215">
        <v>92173345</v>
      </c>
      <c r="E58" s="216" t="s">
        <v>2882</v>
      </c>
      <c r="F58" s="104" t="s">
        <v>2995</v>
      </c>
      <c r="G58" s="104" t="s">
        <v>3886</v>
      </c>
      <c r="H58" s="44" t="s">
        <v>121</v>
      </c>
      <c r="I58" s="44" t="s">
        <v>2885</v>
      </c>
      <c r="J58" s="44" t="s">
        <v>110</v>
      </c>
      <c r="K58" s="44" t="s">
        <v>1974</v>
      </c>
      <c r="L58" s="44" t="s">
        <v>1974</v>
      </c>
      <c r="M58" s="44" t="s">
        <v>111</v>
      </c>
      <c r="N58" s="264" t="s">
        <v>3981</v>
      </c>
      <c r="O58" s="197" t="s">
        <v>2568</v>
      </c>
      <c r="P58" s="204" t="s">
        <v>3248</v>
      </c>
      <c r="Q58" s="190" t="s">
        <v>2905</v>
      </c>
    </row>
    <row r="59" spans="1:17" ht="52" x14ac:dyDescent="0.35">
      <c r="A59" s="215">
        <v>2000061</v>
      </c>
      <c r="B59" s="215" t="s">
        <v>4220</v>
      </c>
      <c r="C59" s="215">
        <v>42142523</v>
      </c>
      <c r="D59" s="215">
        <v>92153427</v>
      </c>
      <c r="E59" s="216" t="s">
        <v>2886</v>
      </c>
      <c r="F59" s="43" t="s">
        <v>3236</v>
      </c>
      <c r="G59" s="104" t="s">
        <v>3882</v>
      </c>
      <c r="H59" s="43" t="s">
        <v>2890</v>
      </c>
      <c r="I59" s="44" t="s">
        <v>2891</v>
      </c>
      <c r="J59" s="44" t="s">
        <v>344</v>
      </c>
      <c r="K59" s="127" t="s">
        <v>2892</v>
      </c>
      <c r="L59" s="44" t="s">
        <v>2893</v>
      </c>
      <c r="M59" s="44" t="s">
        <v>111</v>
      </c>
      <c r="N59" s="197" t="s">
        <v>3293</v>
      </c>
      <c r="O59" s="197" t="s">
        <v>2569</v>
      </c>
      <c r="P59" s="204" t="s">
        <v>3248</v>
      </c>
      <c r="Q59" s="190" t="s">
        <v>2905</v>
      </c>
    </row>
    <row r="60" spans="1:17" x14ac:dyDescent="0.35">
      <c r="A60" s="215">
        <v>2000061</v>
      </c>
      <c r="B60" s="215" t="s">
        <v>4220</v>
      </c>
      <c r="C60" s="215">
        <v>42142523</v>
      </c>
      <c r="D60" s="215">
        <v>92153427</v>
      </c>
      <c r="E60" s="216" t="s">
        <v>2886</v>
      </c>
      <c r="F60" s="44" t="s">
        <v>619</v>
      </c>
      <c r="G60" s="46" t="s">
        <v>3923</v>
      </c>
      <c r="H60" s="218" t="s">
        <v>45</v>
      </c>
      <c r="I60" s="217" t="s">
        <v>2894</v>
      </c>
      <c r="J60" s="217" t="s">
        <v>119</v>
      </c>
      <c r="K60" s="217" t="s">
        <v>2776</v>
      </c>
      <c r="L60" s="217" t="s">
        <v>2777</v>
      </c>
      <c r="M60" s="217" t="s">
        <v>111</v>
      </c>
      <c r="N60" s="104" t="s">
        <v>2020</v>
      </c>
      <c r="O60" s="197" t="s">
        <v>2570</v>
      </c>
      <c r="P60" s="204" t="s">
        <v>3248</v>
      </c>
      <c r="Q60" s="190" t="s">
        <v>2905</v>
      </c>
    </row>
    <row r="61" spans="1:17" x14ac:dyDescent="0.35">
      <c r="A61" s="215">
        <v>2000064</v>
      </c>
      <c r="B61" s="215" t="s">
        <v>4219</v>
      </c>
      <c r="C61" s="215">
        <v>42142523</v>
      </c>
      <c r="D61" s="215">
        <v>92153428</v>
      </c>
      <c r="E61" s="216" t="s">
        <v>2887</v>
      </c>
      <c r="F61" s="104" t="s">
        <v>993</v>
      </c>
      <c r="G61" s="104" t="s">
        <v>3907</v>
      </c>
      <c r="H61" s="43" t="s">
        <v>2895</v>
      </c>
      <c r="I61" s="44">
        <v>302354</v>
      </c>
      <c r="J61" s="44" t="s">
        <v>348</v>
      </c>
      <c r="K61" s="44" t="s">
        <v>2896</v>
      </c>
      <c r="L61" s="44" t="s">
        <v>2897</v>
      </c>
      <c r="M61" s="44" t="s">
        <v>111</v>
      </c>
      <c r="N61" s="44" t="s">
        <v>2898</v>
      </c>
      <c r="O61" s="197" t="s">
        <v>2571</v>
      </c>
      <c r="P61" s="204" t="s">
        <v>3248</v>
      </c>
      <c r="Q61" s="190" t="s">
        <v>2905</v>
      </c>
    </row>
    <row r="62" spans="1:17" ht="52" x14ac:dyDescent="0.35">
      <c r="A62" s="215">
        <v>2000064</v>
      </c>
      <c r="B62" s="215" t="s">
        <v>4219</v>
      </c>
      <c r="C62" s="215">
        <v>42142523</v>
      </c>
      <c r="D62" s="215">
        <v>92153428</v>
      </c>
      <c r="E62" s="216" t="s">
        <v>2887</v>
      </c>
      <c r="F62" s="43" t="s">
        <v>3236</v>
      </c>
      <c r="G62" s="104" t="s">
        <v>3882</v>
      </c>
      <c r="H62" s="43" t="s">
        <v>2890</v>
      </c>
      <c r="I62" s="44" t="s">
        <v>2899</v>
      </c>
      <c r="J62" s="44" t="s">
        <v>344</v>
      </c>
      <c r="K62" s="44" t="s">
        <v>2892</v>
      </c>
      <c r="L62" s="44" t="s">
        <v>2893</v>
      </c>
      <c r="M62" s="44" t="s">
        <v>111</v>
      </c>
      <c r="N62" s="197" t="s">
        <v>3293</v>
      </c>
      <c r="O62" s="197" t="s">
        <v>2572</v>
      </c>
      <c r="P62" s="204" t="s">
        <v>3248</v>
      </c>
      <c r="Q62" s="190" t="s">
        <v>2905</v>
      </c>
    </row>
    <row r="63" spans="1:17" x14ac:dyDescent="0.35">
      <c r="A63" s="215">
        <v>2000064</v>
      </c>
      <c r="B63" s="215" t="s">
        <v>4219</v>
      </c>
      <c r="C63" s="215">
        <v>42142523</v>
      </c>
      <c r="D63" s="215">
        <v>92153428</v>
      </c>
      <c r="E63" s="216" t="s">
        <v>2887</v>
      </c>
      <c r="F63" s="44" t="s">
        <v>619</v>
      </c>
      <c r="G63" s="46" t="s">
        <v>3923</v>
      </c>
      <c r="H63" s="43" t="s">
        <v>45</v>
      </c>
      <c r="I63" s="44" t="s">
        <v>2900</v>
      </c>
      <c r="J63" s="44" t="s">
        <v>119</v>
      </c>
      <c r="K63" s="44" t="s">
        <v>2776</v>
      </c>
      <c r="L63" s="44" t="s">
        <v>2777</v>
      </c>
      <c r="M63" s="44" t="s">
        <v>111</v>
      </c>
      <c r="N63" s="104" t="s">
        <v>2020</v>
      </c>
      <c r="O63" s="197" t="s">
        <v>2579</v>
      </c>
      <c r="P63" s="204" t="s">
        <v>3248</v>
      </c>
      <c r="Q63" s="190" t="s">
        <v>2905</v>
      </c>
    </row>
    <row r="64" spans="1:17" x14ac:dyDescent="0.35">
      <c r="A64" s="215">
        <v>2002820</v>
      </c>
      <c r="B64" s="215" t="s">
        <v>4284</v>
      </c>
      <c r="C64" s="215">
        <v>42221507</v>
      </c>
      <c r="D64" s="215">
        <v>92153598</v>
      </c>
      <c r="E64" s="216" t="s">
        <v>2888</v>
      </c>
      <c r="F64" s="44" t="s">
        <v>62</v>
      </c>
      <c r="G64" s="44" t="s">
        <v>3930</v>
      </c>
      <c r="H64" s="43" t="s">
        <v>2044</v>
      </c>
      <c r="I64" s="44">
        <v>267014</v>
      </c>
      <c r="J64" s="44" t="s">
        <v>110</v>
      </c>
      <c r="K64" s="44" t="s">
        <v>2901</v>
      </c>
      <c r="L64" s="263" t="s">
        <v>2902</v>
      </c>
      <c r="M64" s="44" t="s">
        <v>111</v>
      </c>
      <c r="N64" s="198" t="s">
        <v>3809</v>
      </c>
      <c r="O64" s="197" t="s">
        <v>2580</v>
      </c>
      <c r="P64" s="204" t="s">
        <v>3248</v>
      </c>
      <c r="Q64" s="190" t="s">
        <v>2905</v>
      </c>
    </row>
    <row r="65" spans="1:17" x14ac:dyDescent="0.35">
      <c r="A65" s="215">
        <v>2000183</v>
      </c>
      <c r="B65" s="215" t="s">
        <v>4315</v>
      </c>
      <c r="C65" s="215">
        <v>42131718</v>
      </c>
      <c r="D65" s="215">
        <v>92166186</v>
      </c>
      <c r="E65" s="216" t="s">
        <v>2889</v>
      </c>
      <c r="F65" s="104" t="s">
        <v>55</v>
      </c>
      <c r="G65" s="104" t="s">
        <v>3934</v>
      </c>
      <c r="H65" s="43" t="s">
        <v>197</v>
      </c>
      <c r="I65" s="44">
        <v>3694</v>
      </c>
      <c r="J65" s="44" t="s">
        <v>119</v>
      </c>
      <c r="K65" s="44" t="s">
        <v>1974</v>
      </c>
      <c r="L65" s="44" t="s">
        <v>1974</v>
      </c>
      <c r="M65" s="44" t="s">
        <v>111</v>
      </c>
      <c r="N65" s="198" t="s">
        <v>3271</v>
      </c>
      <c r="O65" s="197" t="s">
        <v>2581</v>
      </c>
      <c r="P65" s="204" t="s">
        <v>3248</v>
      </c>
      <c r="Q65" s="190" t="s">
        <v>2905</v>
      </c>
    </row>
    <row r="66" spans="1:17" x14ac:dyDescent="0.35">
      <c r="A66" s="215">
        <v>2000183</v>
      </c>
      <c r="B66" s="215" t="s">
        <v>4315</v>
      </c>
      <c r="C66" s="215">
        <v>42131718</v>
      </c>
      <c r="D66" s="215">
        <v>92166186</v>
      </c>
      <c r="E66" s="216" t="s">
        <v>2889</v>
      </c>
      <c r="F66" s="104" t="s">
        <v>2995</v>
      </c>
      <c r="G66" s="104" t="s">
        <v>3886</v>
      </c>
      <c r="H66" s="43" t="s">
        <v>1847</v>
      </c>
      <c r="I66" s="44" t="s">
        <v>2903</v>
      </c>
      <c r="J66" s="44" t="s">
        <v>1849</v>
      </c>
      <c r="K66" s="44" t="s">
        <v>1974</v>
      </c>
      <c r="L66" s="44" t="s">
        <v>1974</v>
      </c>
      <c r="M66" s="44" t="s">
        <v>111</v>
      </c>
      <c r="N66" s="264" t="s">
        <v>3981</v>
      </c>
      <c r="O66" s="197" t="s">
        <v>2582</v>
      </c>
      <c r="P66" s="204" t="s">
        <v>3248</v>
      </c>
      <c r="Q66" s="190" t="s">
        <v>2905</v>
      </c>
    </row>
    <row r="67" spans="1:17" x14ac:dyDescent="0.35">
      <c r="A67" s="215">
        <v>2004262</v>
      </c>
      <c r="B67" s="215" t="s">
        <v>4211</v>
      </c>
      <c r="C67" s="215">
        <v>42131702</v>
      </c>
      <c r="D67" s="215">
        <v>92173039</v>
      </c>
      <c r="E67" s="216" t="s">
        <v>2906</v>
      </c>
      <c r="F67" s="44" t="s">
        <v>62</v>
      </c>
      <c r="G67" s="44" t="s">
        <v>3930</v>
      </c>
      <c r="H67" s="43" t="s">
        <v>2913</v>
      </c>
      <c r="I67" s="44" t="s">
        <v>2914</v>
      </c>
      <c r="J67" s="44" t="s">
        <v>110</v>
      </c>
      <c r="K67" s="44" t="s">
        <v>1974</v>
      </c>
      <c r="L67" s="44" t="s">
        <v>1974</v>
      </c>
      <c r="M67" s="44" t="s">
        <v>111</v>
      </c>
      <c r="N67" s="198" t="s">
        <v>3809</v>
      </c>
      <c r="O67" s="219" t="s">
        <v>2583</v>
      </c>
      <c r="P67" s="204" t="s">
        <v>3248</v>
      </c>
      <c r="Q67" s="190" t="s">
        <v>2904</v>
      </c>
    </row>
    <row r="68" spans="1:17" x14ac:dyDescent="0.35">
      <c r="A68" s="215">
        <v>2004265</v>
      </c>
      <c r="B68" s="215" t="s">
        <v>4212</v>
      </c>
      <c r="C68" s="215">
        <v>42131702</v>
      </c>
      <c r="D68" s="215">
        <v>92173090</v>
      </c>
      <c r="E68" s="216" t="s">
        <v>2907</v>
      </c>
      <c r="F68" s="44" t="s">
        <v>62</v>
      </c>
      <c r="G68" s="44" t="s">
        <v>3930</v>
      </c>
      <c r="H68" s="44" t="s">
        <v>2913</v>
      </c>
      <c r="I68" s="220" t="s">
        <v>2915</v>
      </c>
      <c r="J68" s="44" t="s">
        <v>110</v>
      </c>
      <c r="K68" s="44" t="s">
        <v>1974</v>
      </c>
      <c r="L68" s="44" t="s">
        <v>1974</v>
      </c>
      <c r="M68" s="44" t="s">
        <v>111</v>
      </c>
      <c r="N68" s="198" t="s">
        <v>3809</v>
      </c>
      <c r="O68" s="197" t="s">
        <v>2584</v>
      </c>
      <c r="P68" s="204" t="s">
        <v>3248</v>
      </c>
      <c r="Q68" s="190" t="s">
        <v>2904</v>
      </c>
    </row>
    <row r="69" spans="1:17" x14ac:dyDescent="0.35">
      <c r="A69" s="215">
        <v>2004266</v>
      </c>
      <c r="B69" s="215" t="s">
        <v>4213</v>
      </c>
      <c r="C69" s="215">
        <v>42131702</v>
      </c>
      <c r="D69" s="215">
        <v>92173100</v>
      </c>
      <c r="E69" s="216" t="s">
        <v>2908</v>
      </c>
      <c r="F69" s="44" t="s">
        <v>62</v>
      </c>
      <c r="G69" s="44" t="s">
        <v>3930</v>
      </c>
      <c r="H69" s="44" t="s">
        <v>2913</v>
      </c>
      <c r="I69" s="44" t="s">
        <v>2916</v>
      </c>
      <c r="J69" s="44" t="s">
        <v>110</v>
      </c>
      <c r="K69" s="44" t="s">
        <v>1974</v>
      </c>
      <c r="L69" s="44" t="s">
        <v>1974</v>
      </c>
      <c r="M69" s="44" t="s">
        <v>111</v>
      </c>
      <c r="N69" s="198" t="s">
        <v>3809</v>
      </c>
      <c r="O69" s="197" t="s">
        <v>2585</v>
      </c>
      <c r="P69" s="204" t="s">
        <v>3248</v>
      </c>
      <c r="Q69" s="190" t="s">
        <v>2904</v>
      </c>
    </row>
    <row r="70" spans="1:17" x14ac:dyDescent="0.35">
      <c r="A70" s="215">
        <v>2004267</v>
      </c>
      <c r="B70" s="215" t="s">
        <v>4214</v>
      </c>
      <c r="C70" s="215">
        <v>42131701</v>
      </c>
      <c r="D70" s="215">
        <v>92173186</v>
      </c>
      <c r="E70" s="216" t="s">
        <v>2909</v>
      </c>
      <c r="F70" s="44" t="s">
        <v>62</v>
      </c>
      <c r="G70" s="44" t="s">
        <v>3930</v>
      </c>
      <c r="H70" s="44" t="s">
        <v>2913</v>
      </c>
      <c r="I70" s="44">
        <v>89070</v>
      </c>
      <c r="J70" s="44" t="s">
        <v>110</v>
      </c>
      <c r="K70" s="44" t="s">
        <v>1974</v>
      </c>
      <c r="L70" s="44" t="s">
        <v>1974</v>
      </c>
      <c r="M70" s="44" t="s">
        <v>111</v>
      </c>
      <c r="N70" s="198" t="s">
        <v>3809</v>
      </c>
      <c r="O70" s="197" t="s">
        <v>2574</v>
      </c>
      <c r="P70" s="204" t="s">
        <v>3248</v>
      </c>
      <c r="Q70" s="190" t="s">
        <v>2904</v>
      </c>
    </row>
    <row r="71" spans="1:17" x14ac:dyDescent="0.35">
      <c r="A71" s="215">
        <v>2004270</v>
      </c>
      <c r="B71" s="215" t="s">
        <v>4216</v>
      </c>
      <c r="C71" s="215">
        <v>42131702</v>
      </c>
      <c r="D71" s="215">
        <v>92173292</v>
      </c>
      <c r="E71" s="216" t="s">
        <v>2910</v>
      </c>
      <c r="F71" s="43" t="s">
        <v>62</v>
      </c>
      <c r="G71" s="44" t="s">
        <v>3930</v>
      </c>
      <c r="H71" s="44" t="s">
        <v>2913</v>
      </c>
      <c r="I71" s="44">
        <v>69490</v>
      </c>
      <c r="J71" s="44" t="s">
        <v>110</v>
      </c>
      <c r="K71" s="44" t="s">
        <v>1974</v>
      </c>
      <c r="L71" s="44" t="s">
        <v>1974</v>
      </c>
      <c r="M71" s="44" t="s">
        <v>111</v>
      </c>
      <c r="N71" s="198" t="s">
        <v>3809</v>
      </c>
      <c r="O71" s="197" t="s">
        <v>2575</v>
      </c>
      <c r="P71" s="204" t="s">
        <v>3248</v>
      </c>
      <c r="Q71" s="190" t="s">
        <v>2904</v>
      </c>
    </row>
    <row r="72" spans="1:17" x14ac:dyDescent="0.35">
      <c r="A72" s="215">
        <v>2004270</v>
      </c>
      <c r="B72" s="215" t="s">
        <v>4216</v>
      </c>
      <c r="C72" s="215">
        <v>42131702</v>
      </c>
      <c r="D72" s="215">
        <v>92173292</v>
      </c>
      <c r="E72" s="216" t="s">
        <v>2910</v>
      </c>
      <c r="F72" s="104" t="s">
        <v>2995</v>
      </c>
      <c r="G72" s="104" t="s">
        <v>3886</v>
      </c>
      <c r="H72" s="44" t="s">
        <v>121</v>
      </c>
      <c r="I72" s="44" t="s">
        <v>2917</v>
      </c>
      <c r="J72" s="44" t="s">
        <v>344</v>
      </c>
      <c r="K72" s="44" t="s">
        <v>1974</v>
      </c>
      <c r="L72" s="44" t="s">
        <v>1974</v>
      </c>
      <c r="M72" s="44" t="s">
        <v>111</v>
      </c>
      <c r="N72" s="264" t="s">
        <v>3981</v>
      </c>
      <c r="O72" s="197" t="s">
        <v>2576</v>
      </c>
      <c r="P72" s="204" t="s">
        <v>3248</v>
      </c>
      <c r="Q72" s="190" t="s">
        <v>2904</v>
      </c>
    </row>
    <row r="73" spans="1:17" x14ac:dyDescent="0.35">
      <c r="A73" s="215">
        <v>2004271</v>
      </c>
      <c r="B73" s="215" t="s">
        <v>4217</v>
      </c>
      <c r="C73" s="215">
        <v>42131701</v>
      </c>
      <c r="D73" s="215">
        <v>92166956</v>
      </c>
      <c r="E73" s="216" t="s">
        <v>2911</v>
      </c>
      <c r="F73" s="44" t="s">
        <v>62</v>
      </c>
      <c r="G73" s="44" t="s">
        <v>3930</v>
      </c>
      <c r="H73" s="44" t="s">
        <v>2913</v>
      </c>
      <c r="I73" s="44">
        <v>89121</v>
      </c>
      <c r="J73" s="44" t="s">
        <v>110</v>
      </c>
      <c r="K73" s="44" t="s">
        <v>1974</v>
      </c>
      <c r="L73" s="44" t="s">
        <v>1974</v>
      </c>
      <c r="M73" s="44" t="s">
        <v>111</v>
      </c>
      <c r="N73" s="198" t="s">
        <v>3809</v>
      </c>
      <c r="O73" s="197" t="s">
        <v>2577</v>
      </c>
      <c r="P73" s="204" t="s">
        <v>3248</v>
      </c>
      <c r="Q73" s="190" t="s">
        <v>2904</v>
      </c>
    </row>
    <row r="74" spans="1:17" x14ac:dyDescent="0.35">
      <c r="A74" s="215">
        <v>2004590</v>
      </c>
      <c r="B74" s="215" t="s">
        <v>4218</v>
      </c>
      <c r="C74" s="215">
        <v>42272301</v>
      </c>
      <c r="D74" s="215">
        <v>92182421</v>
      </c>
      <c r="E74" s="216" t="s">
        <v>2912</v>
      </c>
      <c r="F74" s="44" t="s">
        <v>54</v>
      </c>
      <c r="G74" s="46" t="s">
        <v>3883</v>
      </c>
      <c r="H74" s="44" t="s">
        <v>2918</v>
      </c>
      <c r="I74" s="44">
        <v>60150</v>
      </c>
      <c r="J74" s="44" t="s">
        <v>2919</v>
      </c>
      <c r="K74" s="44" t="s">
        <v>2920</v>
      </c>
      <c r="L74" s="44" t="s">
        <v>1748</v>
      </c>
      <c r="M74" s="44" t="s">
        <v>111</v>
      </c>
      <c r="N74" s="44" t="s">
        <v>1236</v>
      </c>
      <c r="O74" s="197" t="s">
        <v>2578</v>
      </c>
      <c r="P74" s="204" t="s">
        <v>3248</v>
      </c>
      <c r="Q74" s="190" t="s">
        <v>2904</v>
      </c>
    </row>
    <row r="75" spans="1:17" x14ac:dyDescent="0.35">
      <c r="A75" s="215">
        <v>2000001</v>
      </c>
      <c r="B75" s="215" t="s">
        <v>4273</v>
      </c>
      <c r="C75" s="215" t="s">
        <v>2927</v>
      </c>
      <c r="D75" s="215" t="s">
        <v>2928</v>
      </c>
      <c r="E75" s="216" t="s">
        <v>2929</v>
      </c>
      <c r="F75" s="43" t="s">
        <v>993</v>
      </c>
      <c r="G75" s="104" t="s">
        <v>3907</v>
      </c>
      <c r="H75" s="43" t="s">
        <v>300</v>
      </c>
      <c r="I75" s="43">
        <v>168117</v>
      </c>
      <c r="J75" s="43" t="s">
        <v>319</v>
      </c>
      <c r="K75" s="43" t="s">
        <v>2930</v>
      </c>
      <c r="L75" s="43" t="s">
        <v>2931</v>
      </c>
      <c r="M75" s="43" t="s">
        <v>111</v>
      </c>
      <c r="N75" s="43" t="s">
        <v>2932</v>
      </c>
      <c r="O75" s="219" t="s">
        <v>2586</v>
      </c>
      <c r="P75" s="204" t="s">
        <v>3248</v>
      </c>
      <c r="Q75" s="190" t="s">
        <v>2921</v>
      </c>
    </row>
    <row r="76" spans="1:17" ht="26" x14ac:dyDescent="0.35">
      <c r="A76" s="215">
        <v>2000004</v>
      </c>
      <c r="B76" s="215" t="s">
        <v>4399</v>
      </c>
      <c r="C76" s="215">
        <v>42311540</v>
      </c>
      <c r="D76" s="215">
        <v>92233313</v>
      </c>
      <c r="E76" s="216" t="s">
        <v>2953</v>
      </c>
      <c r="F76" s="43" t="s">
        <v>54</v>
      </c>
      <c r="G76" s="46" t="s">
        <v>3883</v>
      </c>
      <c r="H76" s="43" t="s">
        <v>2933</v>
      </c>
      <c r="I76" s="221">
        <v>999595</v>
      </c>
      <c r="J76" s="43" t="s">
        <v>363</v>
      </c>
      <c r="K76" s="43" t="s">
        <v>2934</v>
      </c>
      <c r="L76" s="43" t="s">
        <v>1753</v>
      </c>
      <c r="M76" s="43" t="s">
        <v>111</v>
      </c>
      <c r="N76" s="43" t="s">
        <v>1236</v>
      </c>
      <c r="O76" s="197" t="s">
        <v>2587</v>
      </c>
      <c r="P76" s="204" t="s">
        <v>3248</v>
      </c>
      <c r="Q76" s="190" t="s">
        <v>2921</v>
      </c>
    </row>
    <row r="77" spans="1:17" ht="26" x14ac:dyDescent="0.35">
      <c r="A77" s="215">
        <v>2000004</v>
      </c>
      <c r="B77" s="215" t="s">
        <v>4399</v>
      </c>
      <c r="C77" s="215">
        <v>42311540</v>
      </c>
      <c r="D77" s="215">
        <v>92233313</v>
      </c>
      <c r="E77" s="216" t="s">
        <v>2953</v>
      </c>
      <c r="F77" s="43" t="s">
        <v>2935</v>
      </c>
      <c r="G77" s="43" t="s">
        <v>3933</v>
      </c>
      <c r="H77" s="43" t="s">
        <v>2936</v>
      </c>
      <c r="I77" s="221">
        <v>20441</v>
      </c>
      <c r="J77" s="43" t="s">
        <v>363</v>
      </c>
      <c r="K77" s="43" t="s">
        <v>2937</v>
      </c>
      <c r="L77" s="194" t="s">
        <v>1736</v>
      </c>
      <c r="M77" s="43" t="s">
        <v>111</v>
      </c>
      <c r="N77" s="43" t="s">
        <v>1737</v>
      </c>
      <c r="O77" s="197" t="s">
        <v>2588</v>
      </c>
      <c r="P77" s="204" t="s">
        <v>3248</v>
      </c>
      <c r="Q77" s="190" t="s">
        <v>2921</v>
      </c>
    </row>
    <row r="78" spans="1:17" ht="52" x14ac:dyDescent="0.35">
      <c r="A78" s="43">
        <v>2003377</v>
      </c>
      <c r="B78" s="222" t="s">
        <v>4318</v>
      </c>
      <c r="C78" s="43" t="s">
        <v>2938</v>
      </c>
      <c r="D78" s="43" t="s">
        <v>2939</v>
      </c>
      <c r="E78" s="223" t="s">
        <v>2940</v>
      </c>
      <c r="F78" s="43" t="s">
        <v>3236</v>
      </c>
      <c r="G78" s="104" t="s">
        <v>3882</v>
      </c>
      <c r="H78" s="43" t="s">
        <v>2941</v>
      </c>
      <c r="I78" s="43" t="s">
        <v>2942</v>
      </c>
      <c r="J78" s="43" t="s">
        <v>293</v>
      </c>
      <c r="K78" s="43" t="s">
        <v>2943</v>
      </c>
      <c r="L78" s="43" t="s">
        <v>2871</v>
      </c>
      <c r="M78" s="43" t="s">
        <v>111</v>
      </c>
      <c r="N78" s="197" t="s">
        <v>3293</v>
      </c>
      <c r="O78" s="197" t="s">
        <v>2589</v>
      </c>
      <c r="P78" s="204" t="s">
        <v>3248</v>
      </c>
      <c r="Q78" s="190" t="s">
        <v>2921</v>
      </c>
    </row>
    <row r="79" spans="1:17" ht="26" x14ac:dyDescent="0.35">
      <c r="A79" s="43">
        <v>2000006</v>
      </c>
      <c r="B79" s="43" t="s">
        <v>4238</v>
      </c>
      <c r="C79" s="43" t="s">
        <v>2944</v>
      </c>
      <c r="D79" s="43" t="s">
        <v>2945</v>
      </c>
      <c r="E79" s="216" t="s">
        <v>2946</v>
      </c>
      <c r="F79" s="43" t="s">
        <v>993</v>
      </c>
      <c r="G79" s="104" t="s">
        <v>3907</v>
      </c>
      <c r="H79" s="43" t="s">
        <v>300</v>
      </c>
      <c r="I79" s="43">
        <v>187900</v>
      </c>
      <c r="J79" s="43" t="s">
        <v>302</v>
      </c>
      <c r="K79" s="43" t="s">
        <v>2947</v>
      </c>
      <c r="L79" s="43" t="s">
        <v>304</v>
      </c>
      <c r="M79" s="43" t="s">
        <v>111</v>
      </c>
      <c r="N79" s="43" t="s">
        <v>2932</v>
      </c>
      <c r="O79" s="197" t="s">
        <v>2590</v>
      </c>
      <c r="P79" s="204" t="s">
        <v>3248</v>
      </c>
      <c r="Q79" s="190" t="s">
        <v>2921</v>
      </c>
    </row>
    <row r="80" spans="1:17" x14ac:dyDescent="0.35">
      <c r="A80" s="43">
        <v>2000006</v>
      </c>
      <c r="B80" s="43" t="s">
        <v>4238</v>
      </c>
      <c r="C80" s="43" t="s">
        <v>2944</v>
      </c>
      <c r="D80" s="43" t="s">
        <v>2945</v>
      </c>
      <c r="E80" s="216" t="s">
        <v>2946</v>
      </c>
      <c r="F80" s="45" t="s">
        <v>49</v>
      </c>
      <c r="G80" s="46" t="s">
        <v>3897</v>
      </c>
      <c r="H80" s="104" t="s">
        <v>984</v>
      </c>
      <c r="I80" s="45" t="s">
        <v>2948</v>
      </c>
      <c r="J80" s="45" t="s">
        <v>986</v>
      </c>
      <c r="K80" s="45" t="s">
        <v>1974</v>
      </c>
      <c r="L80" s="45" t="s">
        <v>1974</v>
      </c>
      <c r="M80" s="45" t="s">
        <v>111</v>
      </c>
      <c r="N80" s="102" t="s">
        <v>4401</v>
      </c>
      <c r="O80" s="197" t="s">
        <v>2591</v>
      </c>
      <c r="P80" s="204" t="s">
        <v>3248</v>
      </c>
      <c r="Q80" s="190" t="s">
        <v>2921</v>
      </c>
    </row>
    <row r="81" spans="1:17" x14ac:dyDescent="0.35">
      <c r="A81" s="43">
        <v>2000007</v>
      </c>
      <c r="B81" s="46" t="s">
        <v>4239</v>
      </c>
      <c r="C81" s="43" t="s">
        <v>2944</v>
      </c>
      <c r="D81" s="43" t="s">
        <v>2949</v>
      </c>
      <c r="E81" s="223" t="s">
        <v>2950</v>
      </c>
      <c r="F81" s="45" t="s">
        <v>49</v>
      </c>
      <c r="G81" s="46" t="s">
        <v>3897</v>
      </c>
      <c r="H81" s="104" t="s">
        <v>984</v>
      </c>
      <c r="I81" s="45" t="s">
        <v>2951</v>
      </c>
      <c r="J81" s="45" t="s">
        <v>986</v>
      </c>
      <c r="K81" s="45" t="s">
        <v>1974</v>
      </c>
      <c r="L81" s="45" t="s">
        <v>1974</v>
      </c>
      <c r="M81" s="45" t="s">
        <v>111</v>
      </c>
      <c r="N81" s="102" t="s">
        <v>4401</v>
      </c>
      <c r="O81" s="197" t="s">
        <v>2592</v>
      </c>
      <c r="P81" s="204" t="s">
        <v>3248</v>
      </c>
      <c r="Q81" s="190" t="s">
        <v>2921</v>
      </c>
    </row>
    <row r="82" spans="1:17" ht="26" x14ac:dyDescent="0.35">
      <c r="A82" s="44">
        <v>2000008</v>
      </c>
      <c r="B82" s="44" t="s">
        <v>4240</v>
      </c>
      <c r="C82" s="44">
        <v>42311515</v>
      </c>
      <c r="D82" s="44">
        <v>92190094</v>
      </c>
      <c r="E82" s="127" t="s">
        <v>2954</v>
      </c>
      <c r="F82" s="43" t="s">
        <v>993</v>
      </c>
      <c r="G82" s="104" t="s">
        <v>3907</v>
      </c>
      <c r="H82" s="43" t="s">
        <v>300</v>
      </c>
      <c r="I82" s="43">
        <v>187955</v>
      </c>
      <c r="J82" s="43" t="s">
        <v>302</v>
      </c>
      <c r="K82" s="43" t="s">
        <v>2947</v>
      </c>
      <c r="L82" s="43" t="s">
        <v>304</v>
      </c>
      <c r="M82" s="43" t="s">
        <v>111</v>
      </c>
      <c r="N82" s="43" t="s">
        <v>2932</v>
      </c>
      <c r="O82" s="197" t="s">
        <v>2593</v>
      </c>
      <c r="P82" s="204" t="s">
        <v>3248</v>
      </c>
      <c r="Q82" s="190" t="s">
        <v>2921</v>
      </c>
    </row>
    <row r="83" spans="1:17" x14ac:dyDescent="0.35">
      <c r="A83" s="44">
        <v>2000008</v>
      </c>
      <c r="B83" s="44" t="s">
        <v>4240</v>
      </c>
      <c r="C83" s="44">
        <v>42311515</v>
      </c>
      <c r="D83" s="44">
        <v>92190094</v>
      </c>
      <c r="E83" s="127" t="s">
        <v>2954</v>
      </c>
      <c r="F83" s="45" t="s">
        <v>49</v>
      </c>
      <c r="G83" s="46" t="s">
        <v>3897</v>
      </c>
      <c r="H83" s="104" t="s">
        <v>984</v>
      </c>
      <c r="I83" s="45" t="s">
        <v>2952</v>
      </c>
      <c r="J83" s="45" t="s">
        <v>986</v>
      </c>
      <c r="K83" s="45" t="s">
        <v>1974</v>
      </c>
      <c r="L83" s="45" t="s">
        <v>1974</v>
      </c>
      <c r="M83" s="45" t="s">
        <v>111</v>
      </c>
      <c r="N83" s="102" t="s">
        <v>4401</v>
      </c>
      <c r="O83" s="197" t="s">
        <v>2594</v>
      </c>
      <c r="P83" s="204" t="s">
        <v>3248</v>
      </c>
      <c r="Q83" s="190" t="s">
        <v>2921</v>
      </c>
    </row>
    <row r="84" spans="1:17" ht="26" x14ac:dyDescent="0.35">
      <c r="A84" s="44">
        <v>2000009</v>
      </c>
      <c r="B84" s="215" t="s">
        <v>4274</v>
      </c>
      <c r="C84" s="44" t="s">
        <v>2944</v>
      </c>
      <c r="D84" s="44" t="s">
        <v>2956</v>
      </c>
      <c r="E84" s="127" t="s">
        <v>2957</v>
      </c>
      <c r="F84" s="43" t="s">
        <v>993</v>
      </c>
      <c r="G84" s="104" t="s">
        <v>3907</v>
      </c>
      <c r="H84" s="43" t="s">
        <v>300</v>
      </c>
      <c r="I84" s="43">
        <v>187660</v>
      </c>
      <c r="J84" s="43" t="s">
        <v>302</v>
      </c>
      <c r="K84" s="43" t="s">
        <v>774</v>
      </c>
      <c r="L84" s="43" t="s">
        <v>304</v>
      </c>
      <c r="M84" s="43" t="s">
        <v>111</v>
      </c>
      <c r="N84" s="43" t="s">
        <v>2932</v>
      </c>
      <c r="O84" s="197" t="s">
        <v>2595</v>
      </c>
      <c r="P84" s="204" t="s">
        <v>3248</v>
      </c>
      <c r="Q84" s="190" t="s">
        <v>2921</v>
      </c>
    </row>
    <row r="85" spans="1:17" x14ac:dyDescent="0.35">
      <c r="A85" s="44">
        <v>2000009</v>
      </c>
      <c r="B85" s="215" t="s">
        <v>4274</v>
      </c>
      <c r="C85" s="44" t="s">
        <v>2944</v>
      </c>
      <c r="D85" s="44" t="s">
        <v>2956</v>
      </c>
      <c r="E85" s="127" t="s">
        <v>2957</v>
      </c>
      <c r="F85" s="45" t="s">
        <v>49</v>
      </c>
      <c r="G85" s="46" t="s">
        <v>3897</v>
      </c>
      <c r="H85" s="104" t="s">
        <v>984</v>
      </c>
      <c r="I85" s="45" t="s">
        <v>2955</v>
      </c>
      <c r="J85" s="45" t="s">
        <v>986</v>
      </c>
      <c r="K85" s="45" t="s">
        <v>1974</v>
      </c>
      <c r="L85" s="45" t="s">
        <v>1974</v>
      </c>
      <c r="M85" s="45" t="s">
        <v>111</v>
      </c>
      <c r="N85" s="102" t="s">
        <v>4401</v>
      </c>
      <c r="O85" s="197" t="s">
        <v>2596</v>
      </c>
      <c r="P85" s="204" t="s">
        <v>3248</v>
      </c>
      <c r="Q85" s="190" t="s">
        <v>2921</v>
      </c>
    </row>
    <row r="86" spans="1:17" ht="27.75" customHeight="1" x14ac:dyDescent="0.35">
      <c r="A86" s="44">
        <v>2000031</v>
      </c>
      <c r="B86" s="44" t="s">
        <v>4300</v>
      </c>
      <c r="C86" s="44" t="s">
        <v>2280</v>
      </c>
      <c r="D86" s="44" t="s">
        <v>1000</v>
      </c>
      <c r="E86" s="216" t="s">
        <v>2958</v>
      </c>
      <c r="F86" s="43" t="s">
        <v>54</v>
      </c>
      <c r="G86" s="46" t="s">
        <v>3883</v>
      </c>
      <c r="H86" s="43" t="s">
        <v>2959</v>
      </c>
      <c r="I86" s="43" t="s">
        <v>2960</v>
      </c>
      <c r="J86" s="43" t="s">
        <v>381</v>
      </c>
      <c r="K86" s="43" t="s">
        <v>2961</v>
      </c>
      <c r="L86" s="43" t="s">
        <v>2962</v>
      </c>
      <c r="M86" s="43" t="s">
        <v>111</v>
      </c>
      <c r="N86" s="43" t="s">
        <v>1236</v>
      </c>
      <c r="O86" s="197" t="s">
        <v>2597</v>
      </c>
      <c r="P86" s="204" t="s">
        <v>3248</v>
      </c>
      <c r="Q86" s="190" t="s">
        <v>2921</v>
      </c>
    </row>
    <row r="87" spans="1:17" ht="26" x14ac:dyDescent="0.35">
      <c r="A87" s="44">
        <v>2000031</v>
      </c>
      <c r="B87" s="44" t="s">
        <v>4300</v>
      </c>
      <c r="C87" s="44" t="s">
        <v>2280</v>
      </c>
      <c r="D87" s="44" t="s">
        <v>1000</v>
      </c>
      <c r="E87" s="216" t="s">
        <v>2958</v>
      </c>
      <c r="F87" s="43" t="s">
        <v>2963</v>
      </c>
      <c r="G87" s="45" t="s">
        <v>3896</v>
      </c>
      <c r="H87" s="43" t="s">
        <v>2964</v>
      </c>
      <c r="I87" s="43">
        <v>823152709</v>
      </c>
      <c r="J87" s="43" t="s">
        <v>434</v>
      </c>
      <c r="K87" s="43" t="s">
        <v>2284</v>
      </c>
      <c r="L87" s="43" t="s">
        <v>2285</v>
      </c>
      <c r="M87" s="43" t="s">
        <v>111</v>
      </c>
      <c r="N87" s="43" t="s">
        <v>1763</v>
      </c>
      <c r="O87" s="197" t="s">
        <v>2598</v>
      </c>
      <c r="P87" s="204" t="s">
        <v>3248</v>
      </c>
      <c r="Q87" s="190" t="s">
        <v>2921</v>
      </c>
    </row>
    <row r="88" spans="1:17" ht="26" x14ac:dyDescent="0.35">
      <c r="A88" s="44">
        <v>2000032</v>
      </c>
      <c r="B88" s="44" t="s">
        <v>4276</v>
      </c>
      <c r="C88" s="44" t="s">
        <v>2280</v>
      </c>
      <c r="D88" s="44" t="s">
        <v>2966</v>
      </c>
      <c r="E88" s="224" t="s">
        <v>2967</v>
      </c>
      <c r="F88" s="43" t="s">
        <v>54</v>
      </c>
      <c r="G88" s="46" t="s">
        <v>3883</v>
      </c>
      <c r="H88" s="43" t="s">
        <v>2959</v>
      </c>
      <c r="I88" s="43" t="s">
        <v>2965</v>
      </c>
      <c r="J88" s="43" t="s">
        <v>381</v>
      </c>
      <c r="K88" s="43" t="s">
        <v>2961</v>
      </c>
      <c r="L88" s="43" t="s">
        <v>2962</v>
      </c>
      <c r="M88" s="43" t="s">
        <v>111</v>
      </c>
      <c r="N88" s="43" t="s">
        <v>1236</v>
      </c>
      <c r="O88" s="197" t="s">
        <v>2599</v>
      </c>
      <c r="P88" s="204" t="s">
        <v>3248</v>
      </c>
      <c r="Q88" s="190" t="s">
        <v>2921</v>
      </c>
    </row>
    <row r="89" spans="1:17" ht="26" x14ac:dyDescent="0.35">
      <c r="A89" s="44">
        <v>2000032</v>
      </c>
      <c r="B89" s="44" t="s">
        <v>4276</v>
      </c>
      <c r="C89" s="44" t="s">
        <v>2280</v>
      </c>
      <c r="D89" s="44" t="s">
        <v>2966</v>
      </c>
      <c r="E89" s="224" t="s">
        <v>2967</v>
      </c>
      <c r="F89" s="43" t="s">
        <v>2963</v>
      </c>
      <c r="G89" s="45" t="s">
        <v>3896</v>
      </c>
      <c r="H89" s="43" t="s">
        <v>2964</v>
      </c>
      <c r="I89" s="43">
        <v>823152629</v>
      </c>
      <c r="J89" s="43" t="s">
        <v>434</v>
      </c>
      <c r="K89" s="43" t="s">
        <v>2284</v>
      </c>
      <c r="L89" s="43" t="s">
        <v>2285</v>
      </c>
      <c r="M89" s="43" t="s">
        <v>111</v>
      </c>
      <c r="N89" s="43" t="s">
        <v>1763</v>
      </c>
      <c r="O89" s="197" t="s">
        <v>2600</v>
      </c>
      <c r="P89" s="204" t="s">
        <v>3248</v>
      </c>
      <c r="Q89" s="190" t="s">
        <v>2921</v>
      </c>
    </row>
    <row r="90" spans="1:17" ht="26" x14ac:dyDescent="0.35">
      <c r="A90" s="44">
        <v>20000033</v>
      </c>
      <c r="B90" s="44" t="s">
        <v>4260</v>
      </c>
      <c r="C90" s="44">
        <v>42132205</v>
      </c>
      <c r="D90" s="44">
        <v>92156090</v>
      </c>
      <c r="E90" s="224" t="s">
        <v>2968</v>
      </c>
      <c r="F90" s="43" t="s">
        <v>54</v>
      </c>
      <c r="G90" s="46" t="s">
        <v>3883</v>
      </c>
      <c r="H90" s="43" t="s">
        <v>2959</v>
      </c>
      <c r="I90" s="43" t="s">
        <v>2969</v>
      </c>
      <c r="J90" s="43" t="s">
        <v>381</v>
      </c>
      <c r="K90" s="43" t="s">
        <v>2961</v>
      </c>
      <c r="L90" s="43" t="s">
        <v>2962</v>
      </c>
      <c r="M90" s="43" t="s">
        <v>111</v>
      </c>
      <c r="N90" s="43" t="s">
        <v>1236</v>
      </c>
      <c r="O90" s="197" t="s">
        <v>2601</v>
      </c>
      <c r="P90" s="204" t="s">
        <v>3248</v>
      </c>
      <c r="Q90" s="190" t="s">
        <v>2921</v>
      </c>
    </row>
    <row r="91" spans="1:17" ht="26" x14ac:dyDescent="0.35">
      <c r="A91" s="44">
        <v>20000033</v>
      </c>
      <c r="B91" s="44" t="s">
        <v>4260</v>
      </c>
      <c r="C91" s="44">
        <v>42132205</v>
      </c>
      <c r="D91" s="44">
        <v>92156090</v>
      </c>
      <c r="E91" s="224" t="s">
        <v>2968</v>
      </c>
      <c r="F91" s="104" t="s">
        <v>1754</v>
      </c>
      <c r="G91" s="104" t="s">
        <v>3909</v>
      </c>
      <c r="H91" s="43" t="s">
        <v>3284</v>
      </c>
      <c r="I91" s="43" t="s">
        <v>2970</v>
      </c>
      <c r="J91" s="43" t="s">
        <v>419</v>
      </c>
      <c r="K91" s="43" t="s">
        <v>2971</v>
      </c>
      <c r="L91" s="43" t="s">
        <v>2972</v>
      </c>
      <c r="M91" s="43" t="s">
        <v>111</v>
      </c>
      <c r="N91" s="43" t="s">
        <v>1758</v>
      </c>
      <c r="O91" s="197" t="s">
        <v>2602</v>
      </c>
      <c r="P91" s="204" t="s">
        <v>3248</v>
      </c>
      <c r="Q91" s="190" t="s">
        <v>2921</v>
      </c>
    </row>
    <row r="92" spans="1:17" ht="17.25" customHeight="1" x14ac:dyDescent="0.35">
      <c r="A92" s="44">
        <v>20000033</v>
      </c>
      <c r="B92" s="44" t="s">
        <v>4260</v>
      </c>
      <c r="C92" s="44">
        <v>42132205</v>
      </c>
      <c r="D92" s="44">
        <v>92156090</v>
      </c>
      <c r="E92" s="224" t="s">
        <v>2968</v>
      </c>
      <c r="F92" s="43" t="s">
        <v>2963</v>
      </c>
      <c r="G92" s="45" t="s">
        <v>3896</v>
      </c>
      <c r="H92" s="43" t="s">
        <v>2964</v>
      </c>
      <c r="I92" s="43">
        <v>823152729</v>
      </c>
      <c r="J92" s="43" t="s">
        <v>434</v>
      </c>
      <c r="K92" s="43" t="s">
        <v>2284</v>
      </c>
      <c r="L92" s="43" t="s">
        <v>2285</v>
      </c>
      <c r="M92" s="43" t="s">
        <v>111</v>
      </c>
      <c r="N92" s="43" t="s">
        <v>1763</v>
      </c>
      <c r="O92" s="197" t="s">
        <v>2603</v>
      </c>
      <c r="P92" s="204" t="s">
        <v>3248</v>
      </c>
      <c r="Q92" s="190" t="s">
        <v>2921</v>
      </c>
    </row>
    <row r="93" spans="1:17" ht="26" x14ac:dyDescent="0.35">
      <c r="A93" s="43">
        <v>2000035</v>
      </c>
      <c r="B93" s="222" t="s">
        <v>4319</v>
      </c>
      <c r="C93" s="43" t="s">
        <v>2280</v>
      </c>
      <c r="D93" s="43" t="s">
        <v>2973</v>
      </c>
      <c r="E93" s="223" t="s">
        <v>2974</v>
      </c>
      <c r="F93" s="43" t="s">
        <v>54</v>
      </c>
      <c r="G93" s="46" t="s">
        <v>3883</v>
      </c>
      <c r="H93" s="43" t="s">
        <v>2959</v>
      </c>
      <c r="I93" s="43" t="s">
        <v>2975</v>
      </c>
      <c r="J93" s="43" t="s">
        <v>381</v>
      </c>
      <c r="K93" s="43" t="s">
        <v>2961</v>
      </c>
      <c r="L93" s="43" t="s">
        <v>2962</v>
      </c>
      <c r="M93" s="43" t="s">
        <v>111</v>
      </c>
      <c r="N93" s="43" t="s">
        <v>1236</v>
      </c>
      <c r="O93" s="197" t="s">
        <v>2604</v>
      </c>
      <c r="P93" s="204" t="s">
        <v>3248</v>
      </c>
      <c r="Q93" s="190" t="s">
        <v>2921</v>
      </c>
    </row>
    <row r="94" spans="1:17" ht="26" x14ac:dyDescent="0.35">
      <c r="A94" s="43">
        <v>2000036</v>
      </c>
      <c r="B94" s="46" t="s">
        <v>4248</v>
      </c>
      <c r="C94" s="43" t="s">
        <v>2280</v>
      </c>
      <c r="D94" s="43" t="s">
        <v>2976</v>
      </c>
      <c r="E94" s="223" t="s">
        <v>2977</v>
      </c>
      <c r="F94" s="43" t="s">
        <v>2869</v>
      </c>
      <c r="G94" s="43" t="s">
        <v>3938</v>
      </c>
      <c r="H94" s="43" t="s">
        <v>2978</v>
      </c>
      <c r="I94" s="43" t="s">
        <v>2979</v>
      </c>
      <c r="J94" s="43" t="s">
        <v>1799</v>
      </c>
      <c r="K94" s="43" t="s">
        <v>2980</v>
      </c>
      <c r="L94" s="43" t="s">
        <v>2981</v>
      </c>
      <c r="M94" s="43" t="s">
        <v>111</v>
      </c>
      <c r="N94" s="194" t="s">
        <v>2096</v>
      </c>
      <c r="O94" s="197" t="s">
        <v>2605</v>
      </c>
      <c r="P94" s="204" t="s">
        <v>3248</v>
      </c>
      <c r="Q94" s="190" t="s">
        <v>2921</v>
      </c>
    </row>
    <row r="95" spans="1:17" ht="26" x14ac:dyDescent="0.35">
      <c r="A95" s="43">
        <v>2000051</v>
      </c>
      <c r="B95" s="46" t="s">
        <v>4253</v>
      </c>
      <c r="C95" s="43" t="s">
        <v>2270</v>
      </c>
      <c r="D95" s="43" t="s">
        <v>2982</v>
      </c>
      <c r="E95" s="223" t="s">
        <v>2983</v>
      </c>
      <c r="F95" s="43" t="s">
        <v>2264</v>
      </c>
      <c r="G95" s="45">
        <v>502140898</v>
      </c>
      <c r="H95" s="43" t="s">
        <v>2986</v>
      </c>
      <c r="I95" s="43" t="s">
        <v>2987</v>
      </c>
      <c r="J95" s="43" t="s">
        <v>348</v>
      </c>
      <c r="K95" s="43" t="s">
        <v>2267</v>
      </c>
      <c r="L95" s="43" t="s">
        <v>2268</v>
      </c>
      <c r="M95" s="43" t="s">
        <v>111</v>
      </c>
      <c r="N95" s="43" t="s">
        <v>1618</v>
      </c>
      <c r="O95" s="197" t="s">
        <v>2606</v>
      </c>
      <c r="P95" s="204" t="s">
        <v>3248</v>
      </c>
      <c r="Q95" s="190" t="s">
        <v>2921</v>
      </c>
    </row>
    <row r="96" spans="1:17" ht="26" x14ac:dyDescent="0.35">
      <c r="A96" s="43">
        <v>2000053</v>
      </c>
      <c r="B96" s="43" t="s">
        <v>4254</v>
      </c>
      <c r="C96" s="43" t="s">
        <v>2275</v>
      </c>
      <c r="D96" s="43" t="s">
        <v>2984</v>
      </c>
      <c r="E96" s="127" t="s">
        <v>2985</v>
      </c>
      <c r="F96" s="43" t="s">
        <v>2264</v>
      </c>
      <c r="G96" s="45">
        <v>502140898</v>
      </c>
      <c r="H96" s="43" t="s">
        <v>2986</v>
      </c>
      <c r="I96" s="43" t="s">
        <v>2988</v>
      </c>
      <c r="J96" s="43" t="s">
        <v>348</v>
      </c>
      <c r="K96" s="43" t="s">
        <v>2267</v>
      </c>
      <c r="L96" s="43" t="s">
        <v>2268</v>
      </c>
      <c r="M96" s="43" t="s">
        <v>111</v>
      </c>
      <c r="N96" s="43" t="s">
        <v>1618</v>
      </c>
      <c r="O96" s="197" t="s">
        <v>2607</v>
      </c>
      <c r="P96" s="204" t="s">
        <v>3248</v>
      </c>
      <c r="Q96" s="190" t="s">
        <v>2921</v>
      </c>
    </row>
    <row r="97" spans="1:20" ht="26" x14ac:dyDescent="0.35">
      <c r="A97" s="104">
        <v>2002603</v>
      </c>
      <c r="B97" s="104" t="s">
        <v>4249</v>
      </c>
      <c r="C97" s="104" t="s">
        <v>2280</v>
      </c>
      <c r="D97" s="104" t="s">
        <v>2989</v>
      </c>
      <c r="E97" s="225" t="s">
        <v>2990</v>
      </c>
      <c r="F97" s="104" t="s">
        <v>1754</v>
      </c>
      <c r="G97" s="104" t="s">
        <v>3909</v>
      </c>
      <c r="H97" s="104" t="s">
        <v>3284</v>
      </c>
      <c r="I97" s="104" t="s">
        <v>2991</v>
      </c>
      <c r="J97" s="104" t="s">
        <v>419</v>
      </c>
      <c r="K97" s="104" t="s">
        <v>2992</v>
      </c>
      <c r="L97" s="104" t="s">
        <v>2972</v>
      </c>
      <c r="M97" s="104" t="s">
        <v>111</v>
      </c>
      <c r="N97" s="104" t="s">
        <v>1758</v>
      </c>
      <c r="O97" s="197" t="s">
        <v>2608</v>
      </c>
      <c r="P97" s="204" t="s">
        <v>3248</v>
      </c>
      <c r="Q97" s="190" t="s">
        <v>2921</v>
      </c>
    </row>
    <row r="98" spans="1:20" x14ac:dyDescent="0.35">
      <c r="A98" s="104">
        <v>2002603</v>
      </c>
      <c r="B98" s="104" t="s">
        <v>4249</v>
      </c>
      <c r="C98" s="104" t="s">
        <v>2280</v>
      </c>
      <c r="D98" s="104" t="s">
        <v>2989</v>
      </c>
      <c r="E98" s="225" t="s">
        <v>2990</v>
      </c>
      <c r="F98" s="104" t="s">
        <v>993</v>
      </c>
      <c r="G98" s="104" t="s">
        <v>3907</v>
      </c>
      <c r="H98" s="104" t="s">
        <v>2993</v>
      </c>
      <c r="I98" s="104">
        <v>8512</v>
      </c>
      <c r="J98" s="104" t="s">
        <v>110</v>
      </c>
      <c r="K98" s="104" t="s">
        <v>2994</v>
      </c>
      <c r="L98" s="46" t="s">
        <v>4193</v>
      </c>
      <c r="M98" s="104" t="s">
        <v>111</v>
      </c>
      <c r="N98" s="104" t="s">
        <v>2932</v>
      </c>
      <c r="O98" s="197" t="s">
        <v>2609</v>
      </c>
      <c r="P98" s="204" t="s">
        <v>3248</v>
      </c>
      <c r="Q98" s="190" t="s">
        <v>2921</v>
      </c>
    </row>
    <row r="99" spans="1:20" x14ac:dyDescent="0.35">
      <c r="A99" s="104">
        <v>2002603</v>
      </c>
      <c r="B99" s="104" t="s">
        <v>4249</v>
      </c>
      <c r="C99" s="104" t="s">
        <v>2280</v>
      </c>
      <c r="D99" s="104" t="s">
        <v>2989</v>
      </c>
      <c r="E99" s="225" t="s">
        <v>2990</v>
      </c>
      <c r="F99" s="104" t="s">
        <v>2995</v>
      </c>
      <c r="G99" s="104" t="s">
        <v>3886</v>
      </c>
      <c r="H99" s="104" t="s">
        <v>191</v>
      </c>
      <c r="I99" s="104" t="s">
        <v>2996</v>
      </c>
      <c r="J99" s="104" t="s">
        <v>414</v>
      </c>
      <c r="K99" s="104" t="s">
        <v>1520</v>
      </c>
      <c r="L99" s="104" t="s">
        <v>1521</v>
      </c>
      <c r="M99" s="104" t="s">
        <v>111</v>
      </c>
      <c r="N99" s="264" t="s">
        <v>3981</v>
      </c>
      <c r="O99" s="197" t="s">
        <v>2610</v>
      </c>
      <c r="P99" s="204" t="s">
        <v>3248</v>
      </c>
      <c r="Q99" s="190" t="s">
        <v>2921</v>
      </c>
    </row>
    <row r="100" spans="1:20" ht="26" x14ac:dyDescent="0.35">
      <c r="A100" s="104">
        <v>2002605</v>
      </c>
      <c r="B100" s="104" t="s">
        <v>4250</v>
      </c>
      <c r="C100" s="104" t="s">
        <v>2280</v>
      </c>
      <c r="D100" s="104" t="s">
        <v>2999</v>
      </c>
      <c r="E100" s="225" t="s">
        <v>3000</v>
      </c>
      <c r="F100" s="104" t="s">
        <v>1754</v>
      </c>
      <c r="G100" s="104" t="s">
        <v>3909</v>
      </c>
      <c r="H100" s="104" t="s">
        <v>3284</v>
      </c>
      <c r="I100" s="104" t="s">
        <v>2997</v>
      </c>
      <c r="J100" s="104" t="s">
        <v>419</v>
      </c>
      <c r="K100" s="104" t="s">
        <v>2992</v>
      </c>
      <c r="L100" s="104" t="s">
        <v>2972</v>
      </c>
      <c r="M100" s="104" t="s">
        <v>111</v>
      </c>
      <c r="N100" s="104" t="s">
        <v>1758</v>
      </c>
      <c r="O100" s="197" t="s">
        <v>2611</v>
      </c>
      <c r="P100" s="204" t="s">
        <v>3248</v>
      </c>
      <c r="Q100" s="190" t="s">
        <v>2921</v>
      </c>
    </row>
    <row r="101" spans="1:20" s="6" customFormat="1" x14ac:dyDescent="0.35">
      <c r="A101" s="104">
        <v>2002605</v>
      </c>
      <c r="B101" s="104" t="s">
        <v>4250</v>
      </c>
      <c r="C101" s="104" t="s">
        <v>2280</v>
      </c>
      <c r="D101" s="104" t="s">
        <v>2999</v>
      </c>
      <c r="E101" s="225" t="s">
        <v>3000</v>
      </c>
      <c r="F101" s="104" t="s">
        <v>993</v>
      </c>
      <c r="G101" s="104" t="s">
        <v>3907</v>
      </c>
      <c r="H101" s="104" t="s">
        <v>2993</v>
      </c>
      <c r="I101" s="104">
        <v>8513</v>
      </c>
      <c r="J101" s="104" t="s">
        <v>110</v>
      </c>
      <c r="K101" s="104" t="s">
        <v>2994</v>
      </c>
      <c r="L101" s="46" t="s">
        <v>4193</v>
      </c>
      <c r="M101" s="104" t="s">
        <v>111</v>
      </c>
      <c r="N101" s="104" t="s">
        <v>2932</v>
      </c>
      <c r="O101" s="197" t="s">
        <v>2612</v>
      </c>
      <c r="P101" s="268" t="s">
        <v>3248</v>
      </c>
      <c r="Q101" s="190" t="s">
        <v>2921</v>
      </c>
      <c r="R101" s="17"/>
      <c r="S101" s="17"/>
      <c r="T101" s="17"/>
    </row>
    <row r="102" spans="1:20" x14ac:dyDescent="0.35">
      <c r="A102" s="104">
        <v>2002605</v>
      </c>
      <c r="B102" s="104" t="s">
        <v>4250</v>
      </c>
      <c r="C102" s="104" t="s">
        <v>2280</v>
      </c>
      <c r="D102" s="104" t="s">
        <v>2999</v>
      </c>
      <c r="E102" s="225" t="s">
        <v>3000</v>
      </c>
      <c r="F102" s="104" t="s">
        <v>2995</v>
      </c>
      <c r="G102" s="104" t="s">
        <v>3886</v>
      </c>
      <c r="H102" s="104" t="s">
        <v>191</v>
      </c>
      <c r="I102" s="104" t="s">
        <v>2998</v>
      </c>
      <c r="J102" s="104" t="s">
        <v>414</v>
      </c>
      <c r="K102" s="104" t="s">
        <v>1520</v>
      </c>
      <c r="L102" s="104" t="s">
        <v>1521</v>
      </c>
      <c r="M102" s="104" t="s">
        <v>111</v>
      </c>
      <c r="N102" s="264" t="s">
        <v>3981</v>
      </c>
      <c r="O102" s="197" t="s">
        <v>2613</v>
      </c>
      <c r="P102" s="204" t="s">
        <v>3248</v>
      </c>
      <c r="Q102" s="190" t="s">
        <v>2921</v>
      </c>
    </row>
    <row r="103" spans="1:20" x14ac:dyDescent="0.35">
      <c r="A103" s="104">
        <v>2002607</v>
      </c>
      <c r="B103" s="104" t="s">
        <v>4344</v>
      </c>
      <c r="C103" s="104" t="s">
        <v>2280</v>
      </c>
      <c r="D103" s="104" t="s">
        <v>3001</v>
      </c>
      <c r="E103" s="225" t="s">
        <v>3002</v>
      </c>
      <c r="F103" s="104" t="s">
        <v>54</v>
      </c>
      <c r="G103" s="46" t="s">
        <v>3883</v>
      </c>
      <c r="H103" s="104" t="s">
        <v>3003</v>
      </c>
      <c r="I103" s="104">
        <v>402</v>
      </c>
      <c r="J103" s="104" t="s">
        <v>381</v>
      </c>
      <c r="K103" s="104" t="s">
        <v>3004</v>
      </c>
      <c r="L103" s="104" t="s">
        <v>2383</v>
      </c>
      <c r="M103" s="104" t="s">
        <v>111</v>
      </c>
      <c r="N103" s="104" t="s">
        <v>1236</v>
      </c>
      <c r="O103" s="197" t="s">
        <v>2614</v>
      </c>
      <c r="P103" s="204" t="s">
        <v>3248</v>
      </c>
      <c r="Q103" s="190" t="s">
        <v>2921</v>
      </c>
    </row>
    <row r="104" spans="1:20" ht="26" x14ac:dyDescent="0.35">
      <c r="A104" s="104">
        <v>2002607</v>
      </c>
      <c r="B104" s="104" t="s">
        <v>4344</v>
      </c>
      <c r="C104" s="104" t="s">
        <v>2280</v>
      </c>
      <c r="D104" s="104" t="s">
        <v>3001</v>
      </c>
      <c r="E104" s="225" t="s">
        <v>3002</v>
      </c>
      <c r="F104" s="104" t="s">
        <v>1754</v>
      </c>
      <c r="G104" s="104" t="s">
        <v>3909</v>
      </c>
      <c r="H104" s="104" t="s">
        <v>3284</v>
      </c>
      <c r="I104" s="104" t="s">
        <v>3005</v>
      </c>
      <c r="J104" s="104" t="s">
        <v>419</v>
      </c>
      <c r="K104" s="104" t="s">
        <v>2992</v>
      </c>
      <c r="L104" s="104" t="s">
        <v>2972</v>
      </c>
      <c r="M104" s="104" t="s">
        <v>111</v>
      </c>
      <c r="N104" s="104" t="s">
        <v>1758</v>
      </c>
      <c r="O104" s="197" t="s">
        <v>2615</v>
      </c>
      <c r="P104" s="204" t="s">
        <v>3248</v>
      </c>
      <c r="Q104" s="190" t="s">
        <v>2921</v>
      </c>
    </row>
    <row r="105" spans="1:20" x14ac:dyDescent="0.35">
      <c r="A105" s="104">
        <v>2002607</v>
      </c>
      <c r="B105" s="104" t="s">
        <v>4344</v>
      </c>
      <c r="C105" s="104" t="s">
        <v>2280</v>
      </c>
      <c r="D105" s="104" t="s">
        <v>3001</v>
      </c>
      <c r="E105" s="225" t="s">
        <v>3002</v>
      </c>
      <c r="F105" s="104" t="s">
        <v>993</v>
      </c>
      <c r="G105" s="104" t="s">
        <v>3907</v>
      </c>
      <c r="H105" s="104" t="s">
        <v>2993</v>
      </c>
      <c r="I105" s="104">
        <v>8515</v>
      </c>
      <c r="J105" s="104" t="s">
        <v>110</v>
      </c>
      <c r="K105" s="104" t="s">
        <v>2994</v>
      </c>
      <c r="L105" s="46" t="s">
        <v>4193</v>
      </c>
      <c r="M105" s="104" t="s">
        <v>111</v>
      </c>
      <c r="N105" s="104" t="s">
        <v>2932</v>
      </c>
      <c r="O105" s="197" t="s">
        <v>2616</v>
      </c>
      <c r="P105" s="204" t="s">
        <v>3248</v>
      </c>
      <c r="Q105" s="190" t="s">
        <v>2921</v>
      </c>
    </row>
    <row r="106" spans="1:20" ht="21" customHeight="1" x14ac:dyDescent="0.35">
      <c r="A106" s="104">
        <v>2002607</v>
      </c>
      <c r="B106" s="104" t="s">
        <v>4344</v>
      </c>
      <c r="C106" s="104" t="s">
        <v>2280</v>
      </c>
      <c r="D106" s="104" t="s">
        <v>3001</v>
      </c>
      <c r="E106" s="225" t="s">
        <v>3002</v>
      </c>
      <c r="F106" s="104" t="s">
        <v>2963</v>
      </c>
      <c r="G106" s="45" t="s">
        <v>3896</v>
      </c>
      <c r="H106" s="104" t="s">
        <v>3006</v>
      </c>
      <c r="I106" s="104">
        <v>827056721</v>
      </c>
      <c r="J106" s="104" t="s">
        <v>434</v>
      </c>
      <c r="K106" s="104" t="s">
        <v>3007</v>
      </c>
      <c r="L106" s="104" t="s">
        <v>3008</v>
      </c>
      <c r="M106" s="104" t="s">
        <v>111</v>
      </c>
      <c r="N106" s="104" t="s">
        <v>1763</v>
      </c>
      <c r="O106" s="197" t="s">
        <v>2617</v>
      </c>
      <c r="P106" s="204" t="s">
        <v>3248</v>
      </c>
      <c r="Q106" s="190" t="s">
        <v>2921</v>
      </c>
    </row>
    <row r="107" spans="1:20" x14ac:dyDescent="0.35">
      <c r="A107" s="104">
        <v>2002631</v>
      </c>
      <c r="B107" s="104" t="s">
        <v>4229</v>
      </c>
      <c r="C107" s="104" t="s">
        <v>3009</v>
      </c>
      <c r="D107" s="104" t="s">
        <v>3010</v>
      </c>
      <c r="E107" s="225" t="s">
        <v>3011</v>
      </c>
      <c r="F107" s="104" t="s">
        <v>1754</v>
      </c>
      <c r="G107" s="104" t="s">
        <v>3909</v>
      </c>
      <c r="H107" s="104" t="s">
        <v>3012</v>
      </c>
      <c r="I107" s="104" t="s">
        <v>3013</v>
      </c>
      <c r="J107" s="104" t="s">
        <v>119</v>
      </c>
      <c r="K107" s="104" t="s">
        <v>3014</v>
      </c>
      <c r="L107" s="195" t="s">
        <v>1503</v>
      </c>
      <c r="M107" s="104" t="s">
        <v>111</v>
      </c>
      <c r="N107" s="104" t="s">
        <v>1758</v>
      </c>
      <c r="O107" s="197" t="s">
        <v>2618</v>
      </c>
      <c r="P107" s="204" t="s">
        <v>3248</v>
      </c>
      <c r="Q107" s="190" t="s">
        <v>2921</v>
      </c>
    </row>
    <row r="108" spans="1:20" ht="26.5" x14ac:dyDescent="0.35">
      <c r="A108" s="43">
        <v>2002631</v>
      </c>
      <c r="B108" s="43" t="s">
        <v>4229</v>
      </c>
      <c r="C108" s="43" t="s">
        <v>3009</v>
      </c>
      <c r="D108" s="43" t="s">
        <v>3010</v>
      </c>
      <c r="E108" s="127" t="s">
        <v>3011</v>
      </c>
      <c r="F108" s="206" t="s">
        <v>52</v>
      </c>
      <c r="G108" s="46" t="s">
        <v>3884</v>
      </c>
      <c r="H108" s="43" t="s">
        <v>121</v>
      </c>
      <c r="I108" s="43" t="s">
        <v>3015</v>
      </c>
      <c r="J108" s="43" t="s">
        <v>110</v>
      </c>
      <c r="K108" s="43" t="s">
        <v>3016</v>
      </c>
      <c r="L108" s="43" t="s">
        <v>3017</v>
      </c>
      <c r="M108" s="43" t="s">
        <v>111</v>
      </c>
      <c r="N108" s="43" t="s">
        <v>3361</v>
      </c>
      <c r="O108" s="197" t="s">
        <v>2619</v>
      </c>
      <c r="P108" s="204" t="s">
        <v>3248</v>
      </c>
      <c r="Q108" s="190" t="s">
        <v>2921</v>
      </c>
    </row>
    <row r="109" spans="1:20" x14ac:dyDescent="0.35">
      <c r="A109" s="43">
        <v>2000068</v>
      </c>
      <c r="B109" s="44" t="s">
        <v>4294</v>
      </c>
      <c r="C109" s="44">
        <v>42221902</v>
      </c>
      <c r="D109" s="44">
        <v>92153513</v>
      </c>
      <c r="E109" s="127" t="s">
        <v>3027</v>
      </c>
      <c r="F109" s="43" t="s">
        <v>46</v>
      </c>
      <c r="G109" s="46" t="s">
        <v>3914</v>
      </c>
      <c r="H109" s="43" t="s">
        <v>3018</v>
      </c>
      <c r="I109" s="43">
        <v>4062158</v>
      </c>
      <c r="J109" s="43" t="s">
        <v>1585</v>
      </c>
      <c r="K109" s="43" t="s">
        <v>3019</v>
      </c>
      <c r="L109" s="43" t="s">
        <v>3020</v>
      </c>
      <c r="M109" s="43" t="s">
        <v>111</v>
      </c>
      <c r="N109" s="107" t="s">
        <v>4016</v>
      </c>
      <c r="O109" s="197" t="s">
        <v>2620</v>
      </c>
      <c r="P109" s="204" t="s">
        <v>3248</v>
      </c>
      <c r="Q109" s="190" t="s">
        <v>2921</v>
      </c>
    </row>
    <row r="110" spans="1:20" x14ac:dyDescent="0.35">
      <c r="A110" s="43">
        <v>2000068</v>
      </c>
      <c r="B110" s="44" t="s">
        <v>4294</v>
      </c>
      <c r="C110" s="44">
        <v>42221902</v>
      </c>
      <c r="D110" s="44">
        <v>92153513</v>
      </c>
      <c r="E110" s="127" t="s">
        <v>3027</v>
      </c>
      <c r="F110" s="43" t="s">
        <v>54</v>
      </c>
      <c r="G110" s="46" t="s">
        <v>3883</v>
      </c>
      <c r="H110" s="43" t="s">
        <v>643</v>
      </c>
      <c r="I110" s="43" t="s">
        <v>3021</v>
      </c>
      <c r="J110" s="43" t="s">
        <v>110</v>
      </c>
      <c r="K110" s="43" t="s">
        <v>3022</v>
      </c>
      <c r="L110" s="43" t="s">
        <v>1416</v>
      </c>
      <c r="M110" s="43" t="s">
        <v>111</v>
      </c>
      <c r="N110" s="43" t="s">
        <v>1236</v>
      </c>
      <c r="O110" s="197" t="s">
        <v>2621</v>
      </c>
      <c r="P110" s="204" t="s">
        <v>3248</v>
      </c>
      <c r="Q110" s="190" t="s">
        <v>2921</v>
      </c>
    </row>
    <row r="111" spans="1:20" x14ac:dyDescent="0.35">
      <c r="A111" s="43">
        <v>2000068</v>
      </c>
      <c r="B111" s="44" t="s">
        <v>4294</v>
      </c>
      <c r="C111" s="44">
        <v>42221902</v>
      </c>
      <c r="D111" s="44">
        <v>92153513</v>
      </c>
      <c r="E111" s="127" t="s">
        <v>3027</v>
      </c>
      <c r="F111" s="44" t="s">
        <v>619</v>
      </c>
      <c r="G111" s="46" t="s">
        <v>3923</v>
      </c>
      <c r="H111" s="43" t="s">
        <v>45</v>
      </c>
      <c r="I111" s="43" t="s">
        <v>3023</v>
      </c>
      <c r="J111" s="43" t="s">
        <v>119</v>
      </c>
      <c r="K111" s="43" t="s">
        <v>3024</v>
      </c>
      <c r="L111" s="43" t="s">
        <v>3025</v>
      </c>
      <c r="M111" s="43" t="s">
        <v>488</v>
      </c>
      <c r="N111" s="104" t="s">
        <v>2020</v>
      </c>
      <c r="O111" s="197" t="s">
        <v>2622</v>
      </c>
      <c r="P111" s="204" t="s">
        <v>3248</v>
      </c>
      <c r="Q111" s="190" t="s">
        <v>2921</v>
      </c>
    </row>
    <row r="112" spans="1:20" ht="26" x14ac:dyDescent="0.35">
      <c r="A112" s="43">
        <v>2000068</v>
      </c>
      <c r="B112" s="44" t="s">
        <v>4294</v>
      </c>
      <c r="C112" s="44">
        <v>42221902</v>
      </c>
      <c r="D112" s="44">
        <v>92153513</v>
      </c>
      <c r="E112" s="127" t="s">
        <v>3027</v>
      </c>
      <c r="F112" s="44" t="s">
        <v>619</v>
      </c>
      <c r="G112" s="46" t="s">
        <v>3923</v>
      </c>
      <c r="H112" s="43" t="s">
        <v>45</v>
      </c>
      <c r="I112" s="43" t="s">
        <v>3026</v>
      </c>
      <c r="J112" s="43" t="s">
        <v>119</v>
      </c>
      <c r="K112" s="43" t="s">
        <v>3024</v>
      </c>
      <c r="L112" s="43" t="s">
        <v>3025</v>
      </c>
      <c r="M112" s="43" t="s">
        <v>488</v>
      </c>
      <c r="N112" s="104" t="s">
        <v>2020</v>
      </c>
      <c r="O112" s="197" t="s">
        <v>2623</v>
      </c>
      <c r="P112" s="204" t="s">
        <v>3248</v>
      </c>
      <c r="Q112" s="190" t="s">
        <v>2921</v>
      </c>
    </row>
    <row r="113" spans="1:17" x14ac:dyDescent="0.35">
      <c r="A113" s="43">
        <v>2000410</v>
      </c>
      <c r="B113" s="43" t="s">
        <v>4352</v>
      </c>
      <c r="C113" s="43" t="s">
        <v>1080</v>
      </c>
      <c r="D113" s="43" t="s">
        <v>3028</v>
      </c>
      <c r="E113" s="127" t="s">
        <v>3029</v>
      </c>
      <c r="F113" s="44" t="s">
        <v>619</v>
      </c>
      <c r="G113" s="46" t="s">
        <v>3923</v>
      </c>
      <c r="H113" s="43" t="s">
        <v>45</v>
      </c>
      <c r="I113" s="43" t="s">
        <v>3030</v>
      </c>
      <c r="J113" s="43" t="s">
        <v>284</v>
      </c>
      <c r="K113" s="43" t="s">
        <v>1609</v>
      </c>
      <c r="L113" s="43" t="s">
        <v>1610</v>
      </c>
      <c r="M113" s="43" t="s">
        <v>488</v>
      </c>
      <c r="N113" s="104" t="s">
        <v>2020</v>
      </c>
      <c r="O113" s="197" t="s">
        <v>2624</v>
      </c>
      <c r="P113" s="204" t="s">
        <v>3248</v>
      </c>
      <c r="Q113" s="190" t="s">
        <v>2921</v>
      </c>
    </row>
    <row r="114" spans="1:17" x14ac:dyDescent="0.35">
      <c r="A114" s="43">
        <v>2000070</v>
      </c>
      <c r="B114" s="43" t="s">
        <v>4221</v>
      </c>
      <c r="C114" s="43" t="s">
        <v>1080</v>
      </c>
      <c r="D114" s="43" t="s">
        <v>3034</v>
      </c>
      <c r="E114" s="127" t="s">
        <v>3035</v>
      </c>
      <c r="F114" s="43" t="s">
        <v>993</v>
      </c>
      <c r="G114" s="104" t="s">
        <v>3907</v>
      </c>
      <c r="H114" s="43" t="s">
        <v>3031</v>
      </c>
      <c r="I114" s="43">
        <v>381234</v>
      </c>
      <c r="J114" s="43" t="s">
        <v>434</v>
      </c>
      <c r="K114" s="43" t="s">
        <v>3032</v>
      </c>
      <c r="L114" s="43" t="s">
        <v>1506</v>
      </c>
      <c r="M114" s="43" t="s">
        <v>111</v>
      </c>
      <c r="N114" s="43" t="s">
        <v>2932</v>
      </c>
      <c r="O114" s="197" t="s">
        <v>2625</v>
      </c>
      <c r="P114" s="204" t="s">
        <v>3248</v>
      </c>
      <c r="Q114" s="190" t="s">
        <v>2921</v>
      </c>
    </row>
    <row r="115" spans="1:17" x14ac:dyDescent="0.35">
      <c r="A115" s="43">
        <v>2000070</v>
      </c>
      <c r="B115" s="43" t="s">
        <v>4221</v>
      </c>
      <c r="C115" s="43" t="s">
        <v>1080</v>
      </c>
      <c r="D115" s="43" t="s">
        <v>3034</v>
      </c>
      <c r="E115" s="127" t="s">
        <v>3035</v>
      </c>
      <c r="F115" s="43" t="s">
        <v>2995</v>
      </c>
      <c r="G115" s="104" t="s">
        <v>3886</v>
      </c>
      <c r="H115" s="43" t="s">
        <v>3031</v>
      </c>
      <c r="I115" s="43">
        <v>381234</v>
      </c>
      <c r="J115" s="43" t="s">
        <v>434</v>
      </c>
      <c r="K115" s="43" t="s">
        <v>3032</v>
      </c>
      <c r="L115" s="43" t="s">
        <v>1506</v>
      </c>
      <c r="M115" s="43" t="s">
        <v>111</v>
      </c>
      <c r="N115" s="264" t="s">
        <v>3981</v>
      </c>
      <c r="O115" s="197" t="s">
        <v>2626</v>
      </c>
      <c r="P115" s="204" t="s">
        <v>3248</v>
      </c>
      <c r="Q115" s="190" t="s">
        <v>2921</v>
      </c>
    </row>
    <row r="116" spans="1:17" x14ac:dyDescent="0.35">
      <c r="A116" s="43">
        <v>2000070</v>
      </c>
      <c r="B116" s="43" t="s">
        <v>4221</v>
      </c>
      <c r="C116" s="43" t="s">
        <v>1080</v>
      </c>
      <c r="D116" s="43" t="s">
        <v>3034</v>
      </c>
      <c r="E116" s="127" t="s">
        <v>3035</v>
      </c>
      <c r="F116" s="44" t="s">
        <v>619</v>
      </c>
      <c r="G116" s="46" t="s">
        <v>3923</v>
      </c>
      <c r="H116" s="43" t="s">
        <v>45</v>
      </c>
      <c r="I116" s="43" t="s">
        <v>3033</v>
      </c>
      <c r="J116" s="43" t="s">
        <v>284</v>
      </c>
      <c r="K116" s="43" t="s">
        <v>1609</v>
      </c>
      <c r="L116" s="43" t="s">
        <v>1610</v>
      </c>
      <c r="M116" s="43" t="s">
        <v>488</v>
      </c>
      <c r="N116" s="104" t="s">
        <v>2020</v>
      </c>
      <c r="O116" s="197" t="s">
        <v>2627</v>
      </c>
      <c r="P116" s="204" t="s">
        <v>3248</v>
      </c>
      <c r="Q116" s="190" t="s">
        <v>2921</v>
      </c>
    </row>
    <row r="117" spans="1:17" x14ac:dyDescent="0.35">
      <c r="A117" s="43">
        <v>2000071</v>
      </c>
      <c r="B117" s="43" t="s">
        <v>4222</v>
      </c>
      <c r="C117" s="43" t="s">
        <v>1080</v>
      </c>
      <c r="D117" s="43" t="s">
        <v>3040</v>
      </c>
      <c r="E117" s="216" t="s">
        <v>3041</v>
      </c>
      <c r="F117" s="43" t="s">
        <v>46</v>
      </c>
      <c r="G117" s="46" t="s">
        <v>3914</v>
      </c>
      <c r="H117" s="43" t="s">
        <v>3036</v>
      </c>
      <c r="I117" s="43" t="s">
        <v>3037</v>
      </c>
      <c r="J117" s="43" t="s">
        <v>414</v>
      </c>
      <c r="K117" s="43" t="s">
        <v>3038</v>
      </c>
      <c r="L117" s="161" t="s">
        <v>143</v>
      </c>
      <c r="M117" s="43" t="s">
        <v>111</v>
      </c>
      <c r="N117" s="107" t="s">
        <v>4016</v>
      </c>
      <c r="O117" s="197" t="s">
        <v>2628</v>
      </c>
      <c r="P117" s="204" t="s">
        <v>3248</v>
      </c>
      <c r="Q117" s="190" t="s">
        <v>2921</v>
      </c>
    </row>
    <row r="118" spans="1:17" x14ac:dyDescent="0.35">
      <c r="A118" s="43">
        <v>2000071</v>
      </c>
      <c r="B118" s="43" t="s">
        <v>4222</v>
      </c>
      <c r="C118" s="43" t="s">
        <v>1080</v>
      </c>
      <c r="D118" s="43" t="s">
        <v>3040</v>
      </c>
      <c r="E118" s="216" t="s">
        <v>3041</v>
      </c>
      <c r="F118" s="43" t="s">
        <v>993</v>
      </c>
      <c r="G118" s="104" t="s">
        <v>3907</v>
      </c>
      <c r="H118" s="43" t="s">
        <v>3031</v>
      </c>
      <c r="I118" s="43">
        <v>381223</v>
      </c>
      <c r="J118" s="43" t="s">
        <v>434</v>
      </c>
      <c r="K118" s="43" t="s">
        <v>3032</v>
      </c>
      <c r="L118" s="43" t="s">
        <v>1506</v>
      </c>
      <c r="M118" s="43" t="s">
        <v>111</v>
      </c>
      <c r="N118" s="43" t="s">
        <v>2932</v>
      </c>
      <c r="O118" s="197" t="s">
        <v>2629</v>
      </c>
      <c r="P118" s="204" t="s">
        <v>3248</v>
      </c>
      <c r="Q118" s="190" t="s">
        <v>2921</v>
      </c>
    </row>
    <row r="119" spans="1:17" x14ac:dyDescent="0.35">
      <c r="A119" s="43">
        <v>2000071</v>
      </c>
      <c r="B119" s="43" t="s">
        <v>4222</v>
      </c>
      <c r="C119" s="43" t="s">
        <v>1080</v>
      </c>
      <c r="D119" s="43" t="s">
        <v>3040</v>
      </c>
      <c r="E119" s="216" t="s">
        <v>3041</v>
      </c>
      <c r="F119" s="43" t="s">
        <v>2995</v>
      </c>
      <c r="G119" s="104" t="s">
        <v>3886</v>
      </c>
      <c r="H119" s="43" t="s">
        <v>3031</v>
      </c>
      <c r="I119" s="43">
        <v>381223</v>
      </c>
      <c r="J119" s="43" t="s">
        <v>434</v>
      </c>
      <c r="K119" s="43" t="s">
        <v>3032</v>
      </c>
      <c r="L119" s="43" t="s">
        <v>1506</v>
      </c>
      <c r="M119" s="43" t="s">
        <v>111</v>
      </c>
      <c r="N119" s="264" t="s">
        <v>3981</v>
      </c>
      <c r="O119" s="197" t="s">
        <v>2630</v>
      </c>
      <c r="P119" s="204" t="s">
        <v>3248</v>
      </c>
      <c r="Q119" s="190" t="s">
        <v>2921</v>
      </c>
    </row>
    <row r="120" spans="1:17" x14ac:dyDescent="0.35">
      <c r="A120" s="43">
        <v>2000071</v>
      </c>
      <c r="B120" s="43" t="s">
        <v>4222</v>
      </c>
      <c r="C120" s="43" t="s">
        <v>1080</v>
      </c>
      <c r="D120" s="43" t="s">
        <v>3040</v>
      </c>
      <c r="E120" s="216" t="s">
        <v>3041</v>
      </c>
      <c r="F120" s="44" t="s">
        <v>619</v>
      </c>
      <c r="G120" s="46" t="s">
        <v>3923</v>
      </c>
      <c r="H120" s="43" t="s">
        <v>45</v>
      </c>
      <c r="I120" s="43" t="s">
        <v>3039</v>
      </c>
      <c r="J120" s="43" t="s">
        <v>284</v>
      </c>
      <c r="K120" s="43" t="s">
        <v>1609</v>
      </c>
      <c r="L120" s="43" t="s">
        <v>1610</v>
      </c>
      <c r="M120" s="43" t="s">
        <v>488</v>
      </c>
      <c r="N120" s="104" t="s">
        <v>2020</v>
      </c>
      <c r="O120" s="197" t="s">
        <v>2631</v>
      </c>
      <c r="P120" s="204" t="s">
        <v>3248</v>
      </c>
      <c r="Q120" s="190" t="s">
        <v>2921</v>
      </c>
    </row>
    <row r="121" spans="1:17" x14ac:dyDescent="0.35">
      <c r="A121" s="44">
        <v>2000072</v>
      </c>
      <c r="B121" s="44" t="s">
        <v>4264</v>
      </c>
      <c r="C121" s="44">
        <v>42142609</v>
      </c>
      <c r="D121" s="44">
        <v>92161350</v>
      </c>
      <c r="E121" s="127" t="s">
        <v>642</v>
      </c>
      <c r="F121" s="43" t="s">
        <v>492</v>
      </c>
      <c r="G121" s="44" t="s">
        <v>3898</v>
      </c>
      <c r="H121" s="43" t="s">
        <v>326</v>
      </c>
      <c r="I121" s="43">
        <v>67000</v>
      </c>
      <c r="J121" s="43" t="s">
        <v>110</v>
      </c>
      <c r="K121" s="43" t="s">
        <v>3042</v>
      </c>
      <c r="L121" s="194" t="s">
        <v>3043</v>
      </c>
      <c r="M121" s="43" t="s">
        <v>111</v>
      </c>
      <c r="N121" s="198" t="s">
        <v>3270</v>
      </c>
      <c r="O121" s="197" t="s">
        <v>2632</v>
      </c>
      <c r="P121" s="204" t="s">
        <v>3248</v>
      </c>
      <c r="Q121" s="190" t="s">
        <v>2921</v>
      </c>
    </row>
    <row r="122" spans="1:17" x14ac:dyDescent="0.35">
      <c r="A122" s="44">
        <v>2000072</v>
      </c>
      <c r="B122" s="44" t="s">
        <v>4264</v>
      </c>
      <c r="C122" s="44">
        <v>42142609</v>
      </c>
      <c r="D122" s="44">
        <v>92161350</v>
      </c>
      <c r="E122" s="127" t="s">
        <v>642</v>
      </c>
      <c r="F122" s="43" t="s">
        <v>2995</v>
      </c>
      <c r="G122" s="104" t="s">
        <v>3886</v>
      </c>
      <c r="H122" s="43" t="s">
        <v>191</v>
      </c>
      <c r="I122" s="43" t="s">
        <v>3044</v>
      </c>
      <c r="J122" s="43" t="s">
        <v>119</v>
      </c>
      <c r="K122" s="43" t="s">
        <v>3045</v>
      </c>
      <c r="L122" s="43" t="s">
        <v>1413</v>
      </c>
      <c r="M122" s="43" t="s">
        <v>111</v>
      </c>
      <c r="N122" s="264" t="s">
        <v>3981</v>
      </c>
      <c r="O122" s="197" t="s">
        <v>2633</v>
      </c>
      <c r="P122" s="204" t="s">
        <v>3248</v>
      </c>
      <c r="Q122" s="190" t="s">
        <v>2921</v>
      </c>
    </row>
    <row r="123" spans="1:17" ht="26" x14ac:dyDescent="0.35">
      <c r="A123" s="44">
        <v>2000040</v>
      </c>
      <c r="B123" s="44" t="s">
        <v>4325</v>
      </c>
      <c r="C123" s="44">
        <v>42142608</v>
      </c>
      <c r="D123" s="44">
        <v>92156110</v>
      </c>
      <c r="E123" s="127" t="s">
        <v>3050</v>
      </c>
      <c r="F123" s="44" t="s">
        <v>619</v>
      </c>
      <c r="G123" s="46" t="s">
        <v>3923</v>
      </c>
      <c r="H123" s="43" t="s">
        <v>45</v>
      </c>
      <c r="I123" s="43" t="s">
        <v>3046</v>
      </c>
      <c r="J123" s="43" t="s">
        <v>1799</v>
      </c>
      <c r="K123" s="43" t="s">
        <v>1800</v>
      </c>
      <c r="L123" s="43" t="s">
        <v>1801</v>
      </c>
      <c r="M123" s="43" t="s">
        <v>488</v>
      </c>
      <c r="N123" s="104" t="s">
        <v>2020</v>
      </c>
      <c r="O123" s="197" t="s">
        <v>2634</v>
      </c>
      <c r="P123" s="204" t="s">
        <v>3248</v>
      </c>
      <c r="Q123" s="190" t="s">
        <v>2921</v>
      </c>
    </row>
    <row r="124" spans="1:17" x14ac:dyDescent="0.35">
      <c r="A124" s="107">
        <v>2000040</v>
      </c>
      <c r="B124" s="107" t="s">
        <v>4325</v>
      </c>
      <c r="C124" s="107">
        <v>42142608</v>
      </c>
      <c r="D124" s="107">
        <v>92156110</v>
      </c>
      <c r="E124" s="225" t="s">
        <v>3050</v>
      </c>
      <c r="F124" s="107" t="s">
        <v>619</v>
      </c>
      <c r="G124" s="46" t="s">
        <v>3923</v>
      </c>
      <c r="H124" s="104" t="s">
        <v>45</v>
      </c>
      <c r="I124" s="104" t="s">
        <v>3047</v>
      </c>
      <c r="J124" s="104" t="s">
        <v>344</v>
      </c>
      <c r="K124" s="104" t="s">
        <v>3048</v>
      </c>
      <c r="L124" s="104" t="s">
        <v>3049</v>
      </c>
      <c r="M124" s="104" t="s">
        <v>488</v>
      </c>
      <c r="N124" s="104" t="s">
        <v>2020</v>
      </c>
      <c r="O124" s="197" t="s">
        <v>2635</v>
      </c>
      <c r="P124" s="204" t="s">
        <v>3248</v>
      </c>
      <c r="Q124" s="190" t="s">
        <v>2921</v>
      </c>
    </row>
    <row r="125" spans="1:17" x14ac:dyDescent="0.35">
      <c r="A125" s="104">
        <v>2003616</v>
      </c>
      <c r="B125" s="46" t="s">
        <v>4226</v>
      </c>
      <c r="C125" s="104" t="s">
        <v>2314</v>
      </c>
      <c r="D125" s="104" t="s">
        <v>3051</v>
      </c>
      <c r="E125" s="225" t="s">
        <v>3052</v>
      </c>
      <c r="F125" s="104" t="s">
        <v>2995</v>
      </c>
      <c r="G125" s="104" t="s">
        <v>3886</v>
      </c>
      <c r="H125" s="104" t="s">
        <v>191</v>
      </c>
      <c r="I125" s="104" t="s">
        <v>3053</v>
      </c>
      <c r="J125" s="104" t="s">
        <v>119</v>
      </c>
      <c r="K125" s="104" t="s">
        <v>3054</v>
      </c>
      <c r="L125" s="104" t="s">
        <v>1413</v>
      </c>
      <c r="M125" s="104" t="s">
        <v>111</v>
      </c>
      <c r="N125" s="264" t="s">
        <v>3981</v>
      </c>
      <c r="O125" s="197" t="s">
        <v>2636</v>
      </c>
      <c r="P125" s="204" t="s">
        <v>3248</v>
      </c>
      <c r="Q125" s="190" t="s">
        <v>2921</v>
      </c>
    </row>
    <row r="126" spans="1:17" x14ac:dyDescent="0.35">
      <c r="A126" s="104">
        <v>2000078</v>
      </c>
      <c r="B126" s="46" t="s">
        <v>4227</v>
      </c>
      <c r="C126" s="104" t="s">
        <v>3056</v>
      </c>
      <c r="D126" s="104" t="s">
        <v>3057</v>
      </c>
      <c r="E126" s="225" t="s">
        <v>3058</v>
      </c>
      <c r="F126" s="104" t="s">
        <v>993</v>
      </c>
      <c r="G126" s="104" t="s">
        <v>3907</v>
      </c>
      <c r="H126" s="104" t="s">
        <v>3031</v>
      </c>
      <c r="I126" s="104">
        <v>385100</v>
      </c>
      <c r="J126" s="104" t="s">
        <v>348</v>
      </c>
      <c r="K126" s="46" t="s">
        <v>3055</v>
      </c>
      <c r="L126" s="46" t="s">
        <v>4192</v>
      </c>
      <c r="M126" s="104" t="s">
        <v>111</v>
      </c>
      <c r="N126" s="104" t="s">
        <v>2932</v>
      </c>
      <c r="O126" s="197" t="s">
        <v>2637</v>
      </c>
      <c r="P126" s="204" t="s">
        <v>3248</v>
      </c>
      <c r="Q126" s="190" t="s">
        <v>2921</v>
      </c>
    </row>
    <row r="127" spans="1:17" x14ac:dyDescent="0.35">
      <c r="A127" s="104">
        <v>2000082</v>
      </c>
      <c r="B127" s="46" t="s">
        <v>4228</v>
      </c>
      <c r="C127" s="104" t="s">
        <v>3059</v>
      </c>
      <c r="D127" s="104" t="s">
        <v>3060</v>
      </c>
      <c r="E127" s="203" t="s">
        <v>3141</v>
      </c>
      <c r="F127" s="104" t="s">
        <v>2995</v>
      </c>
      <c r="G127" s="104" t="s">
        <v>3886</v>
      </c>
      <c r="H127" s="104" t="s">
        <v>191</v>
      </c>
      <c r="I127" s="104" t="s">
        <v>3061</v>
      </c>
      <c r="J127" s="104" t="s">
        <v>119</v>
      </c>
      <c r="K127" s="104" t="s">
        <v>3062</v>
      </c>
      <c r="L127" s="104" t="s">
        <v>3063</v>
      </c>
      <c r="M127" s="104" t="s">
        <v>111</v>
      </c>
      <c r="N127" s="264" t="s">
        <v>3981</v>
      </c>
      <c r="O127" s="197" t="s">
        <v>2638</v>
      </c>
      <c r="P127" s="204" t="s">
        <v>3248</v>
      </c>
      <c r="Q127" s="190" t="s">
        <v>2921</v>
      </c>
    </row>
    <row r="128" spans="1:17" ht="26" x14ac:dyDescent="0.35">
      <c r="A128" s="104">
        <v>2000083</v>
      </c>
      <c r="B128" s="46" t="s">
        <v>4231</v>
      </c>
      <c r="C128" s="104" t="s">
        <v>3059</v>
      </c>
      <c r="D128" s="104" t="s">
        <v>3064</v>
      </c>
      <c r="E128" s="203" t="s">
        <v>3065</v>
      </c>
      <c r="F128" s="104" t="s">
        <v>77</v>
      </c>
      <c r="G128" s="104" t="s">
        <v>3919</v>
      </c>
      <c r="H128" s="104" t="s">
        <v>3066</v>
      </c>
      <c r="I128" s="104" t="s">
        <v>3067</v>
      </c>
      <c r="J128" s="104" t="s">
        <v>119</v>
      </c>
      <c r="K128" s="104" t="s">
        <v>3068</v>
      </c>
      <c r="L128" s="104" t="s">
        <v>3069</v>
      </c>
      <c r="M128" s="104" t="s">
        <v>488</v>
      </c>
      <c r="N128" s="104" t="s">
        <v>2102</v>
      </c>
      <c r="O128" s="197" t="s">
        <v>2639</v>
      </c>
      <c r="P128" s="204" t="s">
        <v>3248</v>
      </c>
      <c r="Q128" s="190" t="s">
        <v>2921</v>
      </c>
    </row>
    <row r="129" spans="1:17" ht="25.5" customHeight="1" x14ac:dyDescent="0.35">
      <c r="A129" s="104">
        <v>2000084</v>
      </c>
      <c r="B129" s="46" t="s">
        <v>4310</v>
      </c>
      <c r="C129" s="104" t="s">
        <v>2418</v>
      </c>
      <c r="D129" s="104" t="s">
        <v>1105</v>
      </c>
      <c r="E129" s="203" t="s">
        <v>3073</v>
      </c>
      <c r="F129" s="104" t="s">
        <v>2032</v>
      </c>
      <c r="G129" s="43" t="s">
        <v>3901</v>
      </c>
      <c r="H129" s="104" t="s">
        <v>837</v>
      </c>
      <c r="I129" s="104" t="s">
        <v>3071</v>
      </c>
      <c r="J129" s="104" t="s">
        <v>119</v>
      </c>
      <c r="K129" s="104" t="s">
        <v>1974</v>
      </c>
      <c r="L129" s="104" t="s">
        <v>1974</v>
      </c>
      <c r="M129" s="104" t="s">
        <v>111</v>
      </c>
      <c r="N129" s="104" t="s">
        <v>3072</v>
      </c>
      <c r="O129" s="197" t="s">
        <v>2640</v>
      </c>
      <c r="P129" s="204" t="s">
        <v>3248</v>
      </c>
      <c r="Q129" s="190" t="s">
        <v>2921</v>
      </c>
    </row>
    <row r="130" spans="1:17" ht="24" customHeight="1" x14ac:dyDescent="0.35">
      <c r="A130" s="104">
        <v>2000086</v>
      </c>
      <c r="B130" s="222" t="s">
        <v>4353</v>
      </c>
      <c r="C130" s="104" t="s">
        <v>2418</v>
      </c>
      <c r="D130" s="104" t="s">
        <v>3070</v>
      </c>
      <c r="E130" s="203" t="s">
        <v>3074</v>
      </c>
      <c r="F130" s="104" t="s">
        <v>2032</v>
      </c>
      <c r="G130" s="43" t="s">
        <v>3901</v>
      </c>
      <c r="H130" s="104" t="s">
        <v>837</v>
      </c>
      <c r="I130" s="104" t="s">
        <v>1628</v>
      </c>
      <c r="J130" s="104" t="s">
        <v>119</v>
      </c>
      <c r="K130" s="104" t="s">
        <v>1974</v>
      </c>
      <c r="L130" s="104" t="s">
        <v>1974</v>
      </c>
      <c r="M130" s="104" t="s">
        <v>111</v>
      </c>
      <c r="N130" s="104" t="s">
        <v>3072</v>
      </c>
      <c r="O130" s="197" t="s">
        <v>2641</v>
      </c>
      <c r="P130" s="204" t="s">
        <v>3248</v>
      </c>
      <c r="Q130" s="190" t="s">
        <v>2921</v>
      </c>
    </row>
    <row r="131" spans="1:17" ht="20.25" customHeight="1" x14ac:dyDescent="0.35">
      <c r="A131" s="104">
        <v>2000941</v>
      </c>
      <c r="B131" s="46" t="s">
        <v>4256</v>
      </c>
      <c r="C131" s="104" t="s">
        <v>2418</v>
      </c>
      <c r="D131" s="104" t="s">
        <v>3075</v>
      </c>
      <c r="E131" s="203" t="s">
        <v>3076</v>
      </c>
      <c r="F131" s="104" t="s">
        <v>2032</v>
      </c>
      <c r="G131" s="43" t="s">
        <v>3901</v>
      </c>
      <c r="H131" s="104" t="s">
        <v>837</v>
      </c>
      <c r="I131" s="104" t="s">
        <v>507</v>
      </c>
      <c r="J131" s="104" t="s">
        <v>119</v>
      </c>
      <c r="K131" s="104" t="s">
        <v>1974</v>
      </c>
      <c r="L131" s="104" t="s">
        <v>1974</v>
      </c>
      <c r="M131" s="104" t="s">
        <v>111</v>
      </c>
      <c r="N131" s="104" t="s">
        <v>3072</v>
      </c>
      <c r="O131" s="197" t="s">
        <v>2642</v>
      </c>
      <c r="P131" s="204" t="s">
        <v>3248</v>
      </c>
      <c r="Q131" s="190" t="s">
        <v>2921</v>
      </c>
    </row>
    <row r="132" spans="1:17" ht="21.75" customHeight="1" x14ac:dyDescent="0.35">
      <c r="A132" s="104">
        <v>2000940</v>
      </c>
      <c r="B132" s="46" t="s">
        <v>4257</v>
      </c>
      <c r="C132" s="104" t="s">
        <v>2418</v>
      </c>
      <c r="D132" s="104" t="s">
        <v>3077</v>
      </c>
      <c r="E132" s="203" t="s">
        <v>3078</v>
      </c>
      <c r="F132" s="104" t="s">
        <v>2032</v>
      </c>
      <c r="G132" s="43" t="s">
        <v>3901</v>
      </c>
      <c r="H132" s="104" t="s">
        <v>837</v>
      </c>
      <c r="I132" s="104" t="s">
        <v>511</v>
      </c>
      <c r="J132" s="104" t="s">
        <v>119</v>
      </c>
      <c r="K132" s="104" t="s">
        <v>1974</v>
      </c>
      <c r="L132" s="104" t="s">
        <v>1974</v>
      </c>
      <c r="M132" s="104" t="s">
        <v>111</v>
      </c>
      <c r="N132" s="104" t="s">
        <v>3072</v>
      </c>
      <c r="O132" s="197" t="s">
        <v>2643</v>
      </c>
      <c r="P132" s="204" t="s">
        <v>3248</v>
      </c>
      <c r="Q132" s="190" t="s">
        <v>2921</v>
      </c>
    </row>
    <row r="133" spans="1:17" ht="52" x14ac:dyDescent="0.35">
      <c r="A133" s="104">
        <v>2001780</v>
      </c>
      <c r="B133" s="104" t="s">
        <v>4331</v>
      </c>
      <c r="C133" s="104">
        <v>42271915</v>
      </c>
      <c r="D133" s="104">
        <v>92161413</v>
      </c>
      <c r="E133" s="225" t="s">
        <v>3082</v>
      </c>
      <c r="F133" s="104" t="s">
        <v>3236</v>
      </c>
      <c r="G133" s="104" t="s">
        <v>3882</v>
      </c>
      <c r="H133" s="104" t="s">
        <v>3079</v>
      </c>
      <c r="I133" s="104">
        <v>2102</v>
      </c>
      <c r="J133" s="104" t="s">
        <v>119</v>
      </c>
      <c r="K133" s="46" t="s">
        <v>4194</v>
      </c>
      <c r="L133" s="46" t="s">
        <v>4195</v>
      </c>
      <c r="M133" s="104" t="s">
        <v>111</v>
      </c>
      <c r="N133" s="197" t="s">
        <v>3293</v>
      </c>
      <c r="O133" s="197" t="s">
        <v>2644</v>
      </c>
      <c r="P133" s="204" t="s">
        <v>3248</v>
      </c>
      <c r="Q133" s="190" t="s">
        <v>2921</v>
      </c>
    </row>
    <row r="134" spans="1:17" ht="26.5" x14ac:dyDescent="0.35">
      <c r="A134" s="104">
        <v>2001780</v>
      </c>
      <c r="B134" s="104" t="s">
        <v>4331</v>
      </c>
      <c r="C134" s="104">
        <v>42271915</v>
      </c>
      <c r="D134" s="104">
        <v>92161413</v>
      </c>
      <c r="E134" s="225" t="s">
        <v>3082</v>
      </c>
      <c r="F134" s="206" t="s">
        <v>52</v>
      </c>
      <c r="G134" s="46" t="s">
        <v>3884</v>
      </c>
      <c r="H134" s="104" t="s">
        <v>121</v>
      </c>
      <c r="I134" s="104" t="s">
        <v>3080</v>
      </c>
      <c r="J134" s="104" t="s">
        <v>110</v>
      </c>
      <c r="K134" s="104" t="s">
        <v>3081</v>
      </c>
      <c r="L134" s="104" t="s">
        <v>2312</v>
      </c>
      <c r="M134" s="104" t="s">
        <v>111</v>
      </c>
      <c r="N134" s="43" t="s">
        <v>3361</v>
      </c>
      <c r="O134" s="197" t="s">
        <v>2645</v>
      </c>
      <c r="P134" s="204" t="s">
        <v>3248</v>
      </c>
      <c r="Q134" s="190" t="s">
        <v>2921</v>
      </c>
    </row>
    <row r="135" spans="1:17" x14ac:dyDescent="0.35">
      <c r="A135" s="107">
        <v>2001781</v>
      </c>
      <c r="B135" s="107" t="s">
        <v>4354</v>
      </c>
      <c r="C135" s="107">
        <v>42142702</v>
      </c>
      <c r="D135" s="107">
        <v>92154142</v>
      </c>
      <c r="E135" s="225" t="s">
        <v>3086</v>
      </c>
      <c r="F135" s="104" t="s">
        <v>62</v>
      </c>
      <c r="G135" s="44" t="s">
        <v>3930</v>
      </c>
      <c r="H135" s="104" t="s">
        <v>1385</v>
      </c>
      <c r="I135" s="104">
        <v>316</v>
      </c>
      <c r="J135" s="104" t="s">
        <v>110</v>
      </c>
      <c r="K135" s="104" t="s">
        <v>3083</v>
      </c>
      <c r="L135" s="104" t="s">
        <v>3084</v>
      </c>
      <c r="M135" s="104" t="s">
        <v>111</v>
      </c>
      <c r="N135" s="198" t="s">
        <v>3809</v>
      </c>
      <c r="O135" s="197" t="s">
        <v>2646</v>
      </c>
      <c r="P135" s="204" t="s">
        <v>3248</v>
      </c>
      <c r="Q135" s="190" t="s">
        <v>2921</v>
      </c>
    </row>
    <row r="136" spans="1:17" x14ac:dyDescent="0.35">
      <c r="A136" s="107">
        <v>2001781</v>
      </c>
      <c r="B136" s="107" t="s">
        <v>4354</v>
      </c>
      <c r="C136" s="107">
        <v>42142702</v>
      </c>
      <c r="D136" s="107">
        <v>92154142</v>
      </c>
      <c r="E136" s="225" t="s">
        <v>3086</v>
      </c>
      <c r="F136" s="104" t="s">
        <v>2995</v>
      </c>
      <c r="G136" s="104" t="s">
        <v>3886</v>
      </c>
      <c r="H136" s="104" t="s">
        <v>191</v>
      </c>
      <c r="I136" s="104" t="s">
        <v>1632</v>
      </c>
      <c r="J136" s="104" t="s">
        <v>110</v>
      </c>
      <c r="K136" s="46" t="s">
        <v>1633</v>
      </c>
      <c r="L136" s="46" t="s">
        <v>3085</v>
      </c>
      <c r="M136" s="104" t="s">
        <v>111</v>
      </c>
      <c r="N136" s="264" t="s">
        <v>3981</v>
      </c>
      <c r="O136" s="197" t="s">
        <v>2647</v>
      </c>
      <c r="P136" s="204" t="s">
        <v>3248</v>
      </c>
      <c r="Q136" s="190" t="s">
        <v>2921</v>
      </c>
    </row>
    <row r="137" spans="1:17" x14ac:dyDescent="0.35">
      <c r="A137" s="43">
        <v>2002579</v>
      </c>
      <c r="B137" s="46" t="s">
        <v>4272</v>
      </c>
      <c r="C137" s="43" t="s">
        <v>3087</v>
      </c>
      <c r="D137" s="43" t="s">
        <v>3088</v>
      </c>
      <c r="E137" s="223" t="s">
        <v>3089</v>
      </c>
      <c r="F137" s="43" t="s">
        <v>62</v>
      </c>
      <c r="G137" s="44" t="s">
        <v>3930</v>
      </c>
      <c r="H137" s="43" t="s">
        <v>2759</v>
      </c>
      <c r="I137" s="43">
        <v>46727</v>
      </c>
      <c r="J137" s="43" t="s">
        <v>110</v>
      </c>
      <c r="K137" s="43" t="s">
        <v>1974</v>
      </c>
      <c r="L137" s="43" t="s">
        <v>1974</v>
      </c>
      <c r="M137" s="43" t="s">
        <v>111</v>
      </c>
      <c r="N137" s="198" t="s">
        <v>3809</v>
      </c>
      <c r="O137" s="197" t="s">
        <v>2648</v>
      </c>
      <c r="P137" s="204" t="s">
        <v>3248</v>
      </c>
      <c r="Q137" s="190" t="s">
        <v>2921</v>
      </c>
    </row>
    <row r="138" spans="1:17" x14ac:dyDescent="0.35">
      <c r="A138" s="43">
        <v>2003163</v>
      </c>
      <c r="B138" s="46" t="s">
        <v>4237</v>
      </c>
      <c r="C138" s="43" t="s">
        <v>3090</v>
      </c>
      <c r="D138" s="43" t="s">
        <v>3091</v>
      </c>
      <c r="E138" s="223" t="s">
        <v>3092</v>
      </c>
      <c r="F138" s="43" t="s">
        <v>62</v>
      </c>
      <c r="G138" s="44" t="s">
        <v>3930</v>
      </c>
      <c r="H138" s="43" t="s">
        <v>3093</v>
      </c>
      <c r="I138" s="43" t="s">
        <v>3094</v>
      </c>
      <c r="J138" s="43" t="s">
        <v>119</v>
      </c>
      <c r="K138" s="43" t="s">
        <v>1974</v>
      </c>
      <c r="L138" s="43" t="s">
        <v>1974</v>
      </c>
      <c r="M138" s="43" t="s">
        <v>111</v>
      </c>
      <c r="N138" s="198" t="s">
        <v>3809</v>
      </c>
      <c r="O138" s="197" t="s">
        <v>2649</v>
      </c>
      <c r="P138" s="204" t="s">
        <v>3248</v>
      </c>
      <c r="Q138" s="190" t="s">
        <v>2921</v>
      </c>
    </row>
    <row r="139" spans="1:17" ht="52" x14ac:dyDescent="0.35">
      <c r="A139" s="43">
        <v>2003232</v>
      </c>
      <c r="B139" s="222" t="s">
        <v>4333</v>
      </c>
      <c r="C139" s="43">
        <v>42311598</v>
      </c>
      <c r="D139" s="43">
        <v>92166572</v>
      </c>
      <c r="E139" s="223" t="s">
        <v>3098</v>
      </c>
      <c r="F139" s="43" t="s">
        <v>3236</v>
      </c>
      <c r="G139" s="104" t="s">
        <v>3882</v>
      </c>
      <c r="H139" s="43" t="s">
        <v>3095</v>
      </c>
      <c r="I139" s="43" t="s">
        <v>3096</v>
      </c>
      <c r="J139" s="43" t="s">
        <v>3097</v>
      </c>
      <c r="K139" s="43" t="s">
        <v>1974</v>
      </c>
      <c r="L139" s="43" t="s">
        <v>1974</v>
      </c>
      <c r="M139" s="43" t="s">
        <v>111</v>
      </c>
      <c r="N139" s="197" t="s">
        <v>3293</v>
      </c>
      <c r="O139" s="197" t="s">
        <v>2650</v>
      </c>
      <c r="P139" s="204" t="s">
        <v>3248</v>
      </c>
      <c r="Q139" s="190" t="s">
        <v>2921</v>
      </c>
    </row>
    <row r="140" spans="1:17" ht="30" customHeight="1" x14ac:dyDescent="0.35">
      <c r="A140" s="43">
        <v>2003371</v>
      </c>
      <c r="B140" s="46" t="s">
        <v>4258</v>
      </c>
      <c r="C140" s="43" t="s">
        <v>2418</v>
      </c>
      <c r="D140" s="43" t="s">
        <v>3099</v>
      </c>
      <c r="E140" s="223" t="s">
        <v>3100</v>
      </c>
      <c r="F140" s="43" t="s">
        <v>2032</v>
      </c>
      <c r="G140" s="43" t="s">
        <v>3901</v>
      </c>
      <c r="H140" s="43" t="s">
        <v>837</v>
      </c>
      <c r="I140" s="43" t="s">
        <v>514</v>
      </c>
      <c r="J140" s="43" t="s">
        <v>119</v>
      </c>
      <c r="K140" s="43" t="s">
        <v>1974</v>
      </c>
      <c r="L140" s="43" t="s">
        <v>1974</v>
      </c>
      <c r="M140" s="43" t="s">
        <v>111</v>
      </c>
      <c r="N140" s="43" t="s">
        <v>3072</v>
      </c>
      <c r="O140" s="197" t="s">
        <v>2651</v>
      </c>
      <c r="P140" s="204" t="s">
        <v>3248</v>
      </c>
      <c r="Q140" s="190" t="s">
        <v>2921</v>
      </c>
    </row>
    <row r="141" spans="1:17" ht="28.5" customHeight="1" x14ac:dyDescent="0.35">
      <c r="A141" s="43">
        <v>2003373</v>
      </c>
      <c r="B141" s="222" t="s">
        <v>4355</v>
      </c>
      <c r="C141" s="43" t="s">
        <v>3101</v>
      </c>
      <c r="D141" s="43" t="s">
        <v>3102</v>
      </c>
      <c r="E141" s="223" t="s">
        <v>3103</v>
      </c>
      <c r="F141" s="43" t="s">
        <v>2032</v>
      </c>
      <c r="G141" s="43" t="s">
        <v>3901</v>
      </c>
      <c r="H141" s="43" t="s">
        <v>837</v>
      </c>
      <c r="I141" s="43" t="s">
        <v>1654</v>
      </c>
      <c r="J141" s="43" t="s">
        <v>119</v>
      </c>
      <c r="K141" s="43" t="s">
        <v>1974</v>
      </c>
      <c r="L141" s="43" t="s">
        <v>1974</v>
      </c>
      <c r="M141" s="43" t="s">
        <v>111</v>
      </c>
      <c r="N141" s="43" t="s">
        <v>3072</v>
      </c>
      <c r="O141" s="197" t="s">
        <v>2652</v>
      </c>
      <c r="P141" s="204" t="s">
        <v>3248</v>
      </c>
      <c r="Q141" s="190" t="s">
        <v>2921</v>
      </c>
    </row>
    <row r="142" spans="1:17" ht="26" x14ac:dyDescent="0.35">
      <c r="A142" s="43">
        <v>2000156</v>
      </c>
      <c r="B142" s="222" t="s">
        <v>4359</v>
      </c>
      <c r="C142" s="43" t="s">
        <v>3104</v>
      </c>
      <c r="D142" s="43" t="s">
        <v>3105</v>
      </c>
      <c r="E142" s="223" t="s">
        <v>3106</v>
      </c>
      <c r="F142" s="43" t="s">
        <v>2264</v>
      </c>
      <c r="G142" s="45">
        <v>502140898</v>
      </c>
      <c r="H142" s="43" t="s">
        <v>2986</v>
      </c>
      <c r="I142" s="104" t="s">
        <v>3108</v>
      </c>
      <c r="J142" s="43" t="s">
        <v>348</v>
      </c>
      <c r="K142" s="43" t="s">
        <v>2821</v>
      </c>
      <c r="L142" s="43" t="s">
        <v>2268</v>
      </c>
      <c r="M142" s="43" t="s">
        <v>111</v>
      </c>
      <c r="N142" s="43" t="s">
        <v>1618</v>
      </c>
      <c r="O142" s="197" t="s">
        <v>2653</v>
      </c>
      <c r="P142" s="204" t="s">
        <v>3248</v>
      </c>
      <c r="Q142" s="190" t="s">
        <v>2921</v>
      </c>
    </row>
    <row r="143" spans="1:17" ht="26" x14ac:dyDescent="0.35">
      <c r="A143" s="44">
        <v>2000159</v>
      </c>
      <c r="B143" s="44" t="s">
        <v>4313</v>
      </c>
      <c r="C143" s="44" t="s">
        <v>3104</v>
      </c>
      <c r="D143" s="44" t="s">
        <v>1126</v>
      </c>
      <c r="E143" s="127" t="s">
        <v>3107</v>
      </c>
      <c r="F143" s="43" t="s">
        <v>2264</v>
      </c>
      <c r="G143" s="45">
        <v>502140898</v>
      </c>
      <c r="H143" s="43" t="s">
        <v>2986</v>
      </c>
      <c r="I143" s="104" t="s">
        <v>3109</v>
      </c>
      <c r="J143" s="43" t="s">
        <v>348</v>
      </c>
      <c r="K143" s="43" t="s">
        <v>2821</v>
      </c>
      <c r="L143" s="43" t="s">
        <v>2268</v>
      </c>
      <c r="M143" s="43" t="s">
        <v>111</v>
      </c>
      <c r="N143" s="43" t="s">
        <v>1618</v>
      </c>
      <c r="O143" s="197" t="s">
        <v>2654</v>
      </c>
      <c r="P143" s="204" t="s">
        <v>3248</v>
      </c>
      <c r="Q143" s="190" t="s">
        <v>2921</v>
      </c>
    </row>
    <row r="144" spans="1:17" x14ac:dyDescent="0.35">
      <c r="A144" s="44">
        <v>2000164</v>
      </c>
      <c r="B144" s="44" t="s">
        <v>4339</v>
      </c>
      <c r="C144" s="44">
        <v>42231701</v>
      </c>
      <c r="D144" s="44">
        <v>92153555</v>
      </c>
      <c r="E144" s="127" t="s">
        <v>3116</v>
      </c>
      <c r="F144" s="107" t="s">
        <v>2922</v>
      </c>
      <c r="G144" s="107" t="s">
        <v>3940</v>
      </c>
      <c r="H144" s="43" t="s">
        <v>2923</v>
      </c>
      <c r="I144" s="43" t="s">
        <v>3110</v>
      </c>
      <c r="J144" s="43" t="s">
        <v>843</v>
      </c>
      <c r="K144" s="43" t="s">
        <v>3111</v>
      </c>
      <c r="L144" s="43" t="s">
        <v>3112</v>
      </c>
      <c r="M144" s="43" t="s">
        <v>111</v>
      </c>
      <c r="N144" s="198" t="s">
        <v>3262</v>
      </c>
      <c r="O144" s="197" t="s">
        <v>2655</v>
      </c>
      <c r="P144" s="204" t="s">
        <v>3248</v>
      </c>
      <c r="Q144" s="190" t="s">
        <v>2921</v>
      </c>
    </row>
    <row r="145" spans="1:17" ht="26.5" x14ac:dyDescent="0.35">
      <c r="A145" s="44">
        <v>2000164</v>
      </c>
      <c r="B145" s="44" t="s">
        <v>4339</v>
      </c>
      <c r="C145" s="44">
        <v>42231701</v>
      </c>
      <c r="D145" s="44">
        <v>92153555</v>
      </c>
      <c r="E145" s="127" t="s">
        <v>3116</v>
      </c>
      <c r="F145" s="206" t="s">
        <v>52</v>
      </c>
      <c r="G145" s="46" t="s">
        <v>3884</v>
      </c>
      <c r="H145" s="43" t="s">
        <v>121</v>
      </c>
      <c r="I145" s="43" t="s">
        <v>3113</v>
      </c>
      <c r="J145" s="43" t="s">
        <v>110</v>
      </c>
      <c r="K145" s="45" t="s">
        <v>3114</v>
      </c>
      <c r="L145" s="45" t="s">
        <v>3115</v>
      </c>
      <c r="M145" s="43" t="s">
        <v>111</v>
      </c>
      <c r="N145" s="43" t="s">
        <v>3361</v>
      </c>
      <c r="O145" s="197" t="s">
        <v>2656</v>
      </c>
      <c r="P145" s="204" t="s">
        <v>3248</v>
      </c>
      <c r="Q145" s="190" t="s">
        <v>2921</v>
      </c>
    </row>
    <row r="146" spans="1:17" x14ac:dyDescent="0.35">
      <c r="A146" s="44">
        <v>2000165</v>
      </c>
      <c r="B146" s="44" t="s">
        <v>4340</v>
      </c>
      <c r="C146" s="44" t="s">
        <v>3117</v>
      </c>
      <c r="D146" s="44" t="s">
        <v>3118</v>
      </c>
      <c r="E146" s="216" t="s">
        <v>3119</v>
      </c>
      <c r="F146" s="107" t="s">
        <v>2922</v>
      </c>
      <c r="G146" s="107" t="s">
        <v>3940</v>
      </c>
      <c r="H146" s="43" t="s">
        <v>2923</v>
      </c>
      <c r="I146" s="43" t="s">
        <v>3120</v>
      </c>
      <c r="J146" s="43" t="s">
        <v>843</v>
      </c>
      <c r="K146" s="43" t="s">
        <v>3111</v>
      </c>
      <c r="L146" s="43" t="s">
        <v>3112</v>
      </c>
      <c r="M146" s="43" t="s">
        <v>111</v>
      </c>
      <c r="N146" s="198" t="s">
        <v>3262</v>
      </c>
      <c r="O146" s="197" t="s">
        <v>2657</v>
      </c>
      <c r="P146" s="204" t="s">
        <v>3248</v>
      </c>
      <c r="Q146" s="190" t="s">
        <v>2921</v>
      </c>
    </row>
    <row r="147" spans="1:17" ht="52" x14ac:dyDescent="0.35">
      <c r="A147" s="107">
        <v>2000165</v>
      </c>
      <c r="B147" s="44" t="s">
        <v>4340</v>
      </c>
      <c r="C147" s="107" t="s">
        <v>3117</v>
      </c>
      <c r="D147" s="107" t="s">
        <v>3118</v>
      </c>
      <c r="E147" s="207" t="s">
        <v>3119</v>
      </c>
      <c r="F147" s="104" t="s">
        <v>3236</v>
      </c>
      <c r="G147" s="104" t="s">
        <v>3882</v>
      </c>
      <c r="H147" s="104" t="s">
        <v>3079</v>
      </c>
      <c r="I147" s="104">
        <v>2202</v>
      </c>
      <c r="J147" s="104" t="s">
        <v>119</v>
      </c>
      <c r="K147" s="104" t="s">
        <v>3121</v>
      </c>
      <c r="L147" s="104" t="s">
        <v>1459</v>
      </c>
      <c r="M147" s="104" t="s">
        <v>111</v>
      </c>
      <c r="N147" s="197" t="s">
        <v>3293</v>
      </c>
      <c r="O147" s="197" t="s">
        <v>2658</v>
      </c>
      <c r="P147" s="204" t="s">
        <v>3248</v>
      </c>
      <c r="Q147" s="190" t="s">
        <v>2921</v>
      </c>
    </row>
    <row r="148" spans="1:17" ht="26.5" x14ac:dyDescent="0.35">
      <c r="A148" s="107">
        <v>2000165</v>
      </c>
      <c r="B148" s="44" t="s">
        <v>4340</v>
      </c>
      <c r="C148" s="107" t="s">
        <v>3117</v>
      </c>
      <c r="D148" s="107" t="s">
        <v>3118</v>
      </c>
      <c r="E148" s="207" t="s">
        <v>3119</v>
      </c>
      <c r="F148" s="206" t="s">
        <v>52</v>
      </c>
      <c r="G148" s="46" t="s">
        <v>3884</v>
      </c>
      <c r="H148" s="104" t="s">
        <v>121</v>
      </c>
      <c r="I148" s="104" t="s">
        <v>3122</v>
      </c>
      <c r="J148" s="104" t="s">
        <v>110</v>
      </c>
      <c r="K148" s="46" t="s">
        <v>3114</v>
      </c>
      <c r="L148" s="46" t="s">
        <v>3115</v>
      </c>
      <c r="M148" s="104" t="s">
        <v>111</v>
      </c>
      <c r="N148" s="43" t="s">
        <v>3361</v>
      </c>
      <c r="O148" s="197" t="s">
        <v>2659</v>
      </c>
      <c r="P148" s="204" t="s">
        <v>3248</v>
      </c>
      <c r="Q148" s="190" t="s">
        <v>2921</v>
      </c>
    </row>
    <row r="149" spans="1:17" x14ac:dyDescent="0.35">
      <c r="A149" s="107">
        <v>2000166</v>
      </c>
      <c r="B149" s="107" t="s">
        <v>4247</v>
      </c>
      <c r="C149" s="107">
        <v>42231701</v>
      </c>
      <c r="D149" s="107">
        <v>92153573</v>
      </c>
      <c r="E149" s="225" t="s">
        <v>3125</v>
      </c>
      <c r="F149" s="104" t="s">
        <v>492</v>
      </c>
      <c r="G149" s="44" t="s">
        <v>3898</v>
      </c>
      <c r="H149" s="104" t="s">
        <v>326</v>
      </c>
      <c r="I149" s="104">
        <v>8887605122</v>
      </c>
      <c r="J149" s="104" t="s">
        <v>229</v>
      </c>
      <c r="K149" s="104" t="s">
        <v>1175</v>
      </c>
      <c r="L149" s="46" t="s">
        <v>3273</v>
      </c>
      <c r="M149" s="104" t="s">
        <v>111</v>
      </c>
      <c r="N149" s="196" t="s">
        <v>3270</v>
      </c>
      <c r="O149" s="197" t="s">
        <v>2660</v>
      </c>
      <c r="P149" s="204" t="s">
        <v>3248</v>
      </c>
      <c r="Q149" s="190" t="s">
        <v>2921</v>
      </c>
    </row>
    <row r="150" spans="1:17" x14ac:dyDescent="0.35">
      <c r="A150" s="107">
        <v>2000166</v>
      </c>
      <c r="B150" s="107" t="s">
        <v>4247</v>
      </c>
      <c r="C150" s="107">
        <v>42231701</v>
      </c>
      <c r="D150" s="107">
        <v>92153573</v>
      </c>
      <c r="E150" s="225" t="s">
        <v>3125</v>
      </c>
      <c r="F150" s="104" t="s">
        <v>49</v>
      </c>
      <c r="G150" s="46" t="s">
        <v>3897</v>
      </c>
      <c r="H150" s="104" t="s">
        <v>1601</v>
      </c>
      <c r="I150" s="227" t="s">
        <v>3123</v>
      </c>
      <c r="J150" s="104" t="s">
        <v>986</v>
      </c>
      <c r="K150" s="104" t="s">
        <v>3124</v>
      </c>
      <c r="L150" s="40" t="s">
        <v>3730</v>
      </c>
      <c r="M150" s="104" t="s">
        <v>111</v>
      </c>
      <c r="N150" s="102" t="s">
        <v>4401</v>
      </c>
      <c r="O150" s="197" t="s">
        <v>2661</v>
      </c>
      <c r="P150" s="204" t="s">
        <v>3248</v>
      </c>
      <c r="Q150" s="190" t="s">
        <v>2921</v>
      </c>
    </row>
    <row r="151" spans="1:17" x14ac:dyDescent="0.35">
      <c r="A151" s="107">
        <v>2000166</v>
      </c>
      <c r="B151" s="107" t="s">
        <v>4247</v>
      </c>
      <c r="C151" s="107">
        <v>42231701</v>
      </c>
      <c r="D151" s="107">
        <v>92153573</v>
      </c>
      <c r="E151" s="225" t="s">
        <v>3125</v>
      </c>
      <c r="F151" s="104" t="s">
        <v>2995</v>
      </c>
      <c r="G151" s="104" t="s">
        <v>3886</v>
      </c>
      <c r="H151" s="104" t="s">
        <v>191</v>
      </c>
      <c r="I151" s="227" t="s">
        <v>368</v>
      </c>
      <c r="J151" s="104" t="s">
        <v>119</v>
      </c>
      <c r="K151" s="104" t="s">
        <v>369</v>
      </c>
      <c r="L151" s="197" t="s">
        <v>3301</v>
      </c>
      <c r="M151" s="104" t="s">
        <v>111</v>
      </c>
      <c r="N151" s="264" t="s">
        <v>3981</v>
      </c>
      <c r="O151" s="197" t="s">
        <v>2662</v>
      </c>
      <c r="P151" s="204" t="s">
        <v>3248</v>
      </c>
      <c r="Q151" s="190" t="s">
        <v>2921</v>
      </c>
    </row>
    <row r="152" spans="1:17" ht="26" x14ac:dyDescent="0.35">
      <c r="A152" s="104">
        <v>2000168</v>
      </c>
      <c r="B152" s="222" t="s">
        <v>4341</v>
      </c>
      <c r="C152" s="104">
        <v>42142702</v>
      </c>
      <c r="D152" s="104">
        <v>92205629</v>
      </c>
      <c r="E152" s="203" t="s">
        <v>3128</v>
      </c>
      <c r="F152" s="107" t="s">
        <v>619</v>
      </c>
      <c r="G152" s="46" t="s">
        <v>3923</v>
      </c>
      <c r="H152" s="104" t="s">
        <v>45</v>
      </c>
      <c r="I152" s="227" t="s">
        <v>3126</v>
      </c>
      <c r="J152" s="104" t="s">
        <v>344</v>
      </c>
      <c r="K152" s="104" t="s">
        <v>3127</v>
      </c>
      <c r="L152" s="104" t="s">
        <v>3063</v>
      </c>
      <c r="M152" s="104" t="s">
        <v>488</v>
      </c>
      <c r="N152" s="104" t="s">
        <v>2020</v>
      </c>
      <c r="O152" s="197" t="s">
        <v>2663</v>
      </c>
      <c r="P152" s="204" t="s">
        <v>3248</v>
      </c>
      <c r="Q152" s="190" t="s">
        <v>2921</v>
      </c>
    </row>
    <row r="153" spans="1:17" x14ac:dyDescent="0.35">
      <c r="A153" s="107">
        <v>2000169</v>
      </c>
      <c r="B153" s="107" t="s">
        <v>4314</v>
      </c>
      <c r="C153" s="107">
        <v>42142702</v>
      </c>
      <c r="D153" s="107">
        <v>92202403</v>
      </c>
      <c r="E153" s="225" t="s">
        <v>3130</v>
      </c>
      <c r="F153" s="104" t="s">
        <v>2995</v>
      </c>
      <c r="G153" s="104" t="s">
        <v>3886</v>
      </c>
      <c r="H153" s="104" t="s">
        <v>191</v>
      </c>
      <c r="I153" s="227" t="s">
        <v>1173</v>
      </c>
      <c r="J153" s="104" t="s">
        <v>119</v>
      </c>
      <c r="K153" s="104" t="s">
        <v>369</v>
      </c>
      <c r="L153" s="197" t="s">
        <v>3301</v>
      </c>
      <c r="M153" s="104" t="s">
        <v>111</v>
      </c>
      <c r="N153" s="264" t="s">
        <v>3981</v>
      </c>
      <c r="O153" s="197" t="s">
        <v>2664</v>
      </c>
      <c r="P153" s="204" t="s">
        <v>3248</v>
      </c>
      <c r="Q153" s="190" t="s">
        <v>2921</v>
      </c>
    </row>
    <row r="154" spans="1:17" ht="26" x14ac:dyDescent="0.35">
      <c r="A154" s="107">
        <v>2000169</v>
      </c>
      <c r="B154" s="107" t="s">
        <v>4314</v>
      </c>
      <c r="C154" s="107">
        <v>42142702</v>
      </c>
      <c r="D154" s="107">
        <v>92202403</v>
      </c>
      <c r="E154" s="225" t="s">
        <v>3130</v>
      </c>
      <c r="F154" s="107" t="s">
        <v>619</v>
      </c>
      <c r="G154" s="46" t="s">
        <v>3923</v>
      </c>
      <c r="H154" s="104" t="s">
        <v>45</v>
      </c>
      <c r="I154" s="227" t="s">
        <v>3129</v>
      </c>
      <c r="J154" s="104" t="s">
        <v>344</v>
      </c>
      <c r="K154" s="104" t="s">
        <v>3127</v>
      </c>
      <c r="L154" s="104" t="s">
        <v>3063</v>
      </c>
      <c r="M154" s="104" t="s">
        <v>488</v>
      </c>
      <c r="N154" s="104" t="s">
        <v>2020</v>
      </c>
      <c r="O154" s="197" t="s">
        <v>2665</v>
      </c>
      <c r="P154" s="204" t="s">
        <v>3248</v>
      </c>
      <c r="Q154" s="190" t="s">
        <v>2921</v>
      </c>
    </row>
    <row r="155" spans="1:17" x14ac:dyDescent="0.35">
      <c r="A155" s="104">
        <v>2003360</v>
      </c>
      <c r="B155" s="222" t="s">
        <v>4360</v>
      </c>
      <c r="C155" s="104" t="s">
        <v>3117</v>
      </c>
      <c r="D155" s="104" t="s">
        <v>3134</v>
      </c>
      <c r="E155" s="203" t="s">
        <v>3135</v>
      </c>
      <c r="F155" s="107" t="s">
        <v>2922</v>
      </c>
      <c r="G155" s="107" t="s">
        <v>3940</v>
      </c>
      <c r="H155" s="104" t="s">
        <v>2923</v>
      </c>
      <c r="I155" s="104" t="s">
        <v>3131</v>
      </c>
      <c r="J155" s="104" t="s">
        <v>843</v>
      </c>
      <c r="K155" s="104" t="s">
        <v>3111</v>
      </c>
      <c r="L155" s="104" t="s">
        <v>3112</v>
      </c>
      <c r="M155" s="104" t="s">
        <v>111</v>
      </c>
      <c r="N155" s="196" t="s">
        <v>3262</v>
      </c>
      <c r="O155" s="197" t="s">
        <v>2666</v>
      </c>
      <c r="P155" s="204" t="s">
        <v>3248</v>
      </c>
      <c r="Q155" s="190" t="s">
        <v>2921</v>
      </c>
    </row>
    <row r="156" spans="1:17" x14ac:dyDescent="0.35">
      <c r="A156" s="104">
        <v>2000173</v>
      </c>
      <c r="B156" s="222" t="s">
        <v>4361</v>
      </c>
      <c r="C156" s="104" t="s">
        <v>3117</v>
      </c>
      <c r="D156" s="104" t="s">
        <v>3136</v>
      </c>
      <c r="E156" s="203" t="s">
        <v>3137</v>
      </c>
      <c r="F156" s="107" t="s">
        <v>2922</v>
      </c>
      <c r="G156" s="107" t="s">
        <v>3940</v>
      </c>
      <c r="H156" s="104" t="s">
        <v>2923</v>
      </c>
      <c r="I156" s="104" t="s">
        <v>3132</v>
      </c>
      <c r="J156" s="104" t="s">
        <v>843</v>
      </c>
      <c r="K156" s="104" t="s">
        <v>3111</v>
      </c>
      <c r="L156" s="104" t="s">
        <v>3112</v>
      </c>
      <c r="M156" s="104" t="s">
        <v>111</v>
      </c>
      <c r="N156" s="196" t="s">
        <v>3262</v>
      </c>
      <c r="O156" s="197" t="s">
        <v>2667</v>
      </c>
      <c r="P156" s="204" t="s">
        <v>3248</v>
      </c>
      <c r="Q156" s="190" t="s">
        <v>2921</v>
      </c>
    </row>
    <row r="157" spans="1:17" x14ac:dyDescent="0.35">
      <c r="A157" s="43">
        <v>2001741</v>
      </c>
      <c r="B157" s="46" t="s">
        <v>4292</v>
      </c>
      <c r="C157" s="43" t="s">
        <v>2458</v>
      </c>
      <c r="D157" s="43" t="s">
        <v>3138</v>
      </c>
      <c r="E157" s="223" t="s">
        <v>3139</v>
      </c>
      <c r="F157" s="43" t="s">
        <v>492</v>
      </c>
      <c r="G157" s="44" t="s">
        <v>3898</v>
      </c>
      <c r="H157" s="43" t="s">
        <v>192</v>
      </c>
      <c r="I157" s="43">
        <v>724300</v>
      </c>
      <c r="J157" s="43" t="s">
        <v>229</v>
      </c>
      <c r="K157" s="43" t="s">
        <v>3133</v>
      </c>
      <c r="L157" s="43" t="s">
        <v>1753</v>
      </c>
      <c r="M157" s="43" t="s">
        <v>111</v>
      </c>
      <c r="N157" s="198" t="s">
        <v>3270</v>
      </c>
      <c r="O157" s="197" t="s">
        <v>2668</v>
      </c>
      <c r="P157" s="204" t="s">
        <v>3248</v>
      </c>
      <c r="Q157" s="190" t="s">
        <v>2921</v>
      </c>
    </row>
    <row r="158" spans="1:17" ht="21.65" customHeight="1" x14ac:dyDescent="0.35">
      <c r="A158" s="228">
        <v>2000014</v>
      </c>
      <c r="B158" s="229" t="s">
        <v>4400</v>
      </c>
      <c r="C158" s="199">
        <v>42311552</v>
      </c>
      <c r="D158" s="199">
        <v>92194893</v>
      </c>
      <c r="E158" s="223" t="s">
        <v>3145</v>
      </c>
      <c r="F158" s="44" t="s">
        <v>49</v>
      </c>
      <c r="G158" s="46" t="s">
        <v>3897</v>
      </c>
      <c r="H158" s="104" t="s">
        <v>984</v>
      </c>
      <c r="I158" s="199" t="s">
        <v>3146</v>
      </c>
      <c r="J158" s="199" t="s">
        <v>986</v>
      </c>
      <c r="K158" s="199" t="s">
        <v>1974</v>
      </c>
      <c r="L158" s="199" t="s">
        <v>1974</v>
      </c>
      <c r="M158" s="199" t="s">
        <v>111</v>
      </c>
      <c r="N158" s="102" t="s">
        <v>4401</v>
      </c>
      <c r="O158" s="197" t="s">
        <v>2669</v>
      </c>
      <c r="P158" s="204" t="s">
        <v>3248</v>
      </c>
      <c r="Q158" s="190" t="s">
        <v>3140</v>
      </c>
    </row>
    <row r="159" spans="1:17" ht="18" customHeight="1" x14ac:dyDescent="0.35">
      <c r="A159" s="228">
        <v>2000015</v>
      </c>
      <c r="B159" s="228" t="s">
        <v>4275</v>
      </c>
      <c r="C159" s="228">
        <v>42131707</v>
      </c>
      <c r="D159" s="228">
        <v>92196130</v>
      </c>
      <c r="E159" s="223" t="s">
        <v>3147</v>
      </c>
      <c r="F159" s="43" t="s">
        <v>2869</v>
      </c>
      <c r="G159" s="43" t="s">
        <v>3938</v>
      </c>
      <c r="H159" s="199" t="s">
        <v>3148</v>
      </c>
      <c r="I159" s="199" t="s">
        <v>3149</v>
      </c>
      <c r="J159" s="199" t="s">
        <v>119</v>
      </c>
      <c r="K159" s="199" t="s">
        <v>1974</v>
      </c>
      <c r="L159" s="199" t="s">
        <v>1974</v>
      </c>
      <c r="M159" s="199" t="s">
        <v>111</v>
      </c>
      <c r="N159" s="208" t="s">
        <v>2096</v>
      </c>
      <c r="O159" s="197" t="s">
        <v>2670</v>
      </c>
      <c r="P159" s="204" t="s">
        <v>3248</v>
      </c>
      <c r="Q159" s="190" t="s">
        <v>3140</v>
      </c>
    </row>
    <row r="160" spans="1:17" x14ac:dyDescent="0.35">
      <c r="A160" s="228">
        <v>2000015</v>
      </c>
      <c r="B160" s="228" t="s">
        <v>4275</v>
      </c>
      <c r="C160" s="228">
        <v>42131707</v>
      </c>
      <c r="D160" s="228">
        <v>92196130</v>
      </c>
      <c r="E160" s="223" t="s">
        <v>3147</v>
      </c>
      <c r="F160" s="104" t="s">
        <v>55</v>
      </c>
      <c r="G160" s="104" t="s">
        <v>3934</v>
      </c>
      <c r="H160" s="199" t="s">
        <v>197</v>
      </c>
      <c r="I160" s="199">
        <v>2205</v>
      </c>
      <c r="J160" s="199" t="s">
        <v>119</v>
      </c>
      <c r="K160" s="44" t="s">
        <v>1974</v>
      </c>
      <c r="L160" s="44" t="s">
        <v>1974</v>
      </c>
      <c r="M160" s="199" t="s">
        <v>111</v>
      </c>
      <c r="N160" s="198" t="s">
        <v>3271</v>
      </c>
      <c r="O160" s="197" t="s">
        <v>2671</v>
      </c>
      <c r="P160" s="204" t="s">
        <v>3248</v>
      </c>
      <c r="Q160" s="190" t="s">
        <v>3140</v>
      </c>
    </row>
    <row r="161" spans="1:17" ht="27" customHeight="1" x14ac:dyDescent="0.35">
      <c r="A161" s="47">
        <v>2000016</v>
      </c>
      <c r="B161" s="47" t="s">
        <v>4295</v>
      </c>
      <c r="C161" s="47">
        <v>42311552</v>
      </c>
      <c r="D161" s="47">
        <v>92168265</v>
      </c>
      <c r="E161" s="223" t="s">
        <v>3150</v>
      </c>
      <c r="F161" s="200" t="s">
        <v>492</v>
      </c>
      <c r="G161" s="44" t="s">
        <v>3898</v>
      </c>
      <c r="H161" s="200" t="s">
        <v>326</v>
      </c>
      <c r="I161" s="200" t="s">
        <v>3151</v>
      </c>
      <c r="J161" s="200" t="s">
        <v>587</v>
      </c>
      <c r="K161" s="200" t="s">
        <v>3152</v>
      </c>
      <c r="L161" s="200" t="s">
        <v>184</v>
      </c>
      <c r="M161" s="200" t="s">
        <v>111</v>
      </c>
      <c r="N161" s="196" t="s">
        <v>3270</v>
      </c>
      <c r="O161" s="197" t="s">
        <v>2672</v>
      </c>
      <c r="P161" s="204" t="s">
        <v>3248</v>
      </c>
      <c r="Q161" s="190" t="s">
        <v>3140</v>
      </c>
    </row>
    <row r="162" spans="1:17" ht="52" x14ac:dyDescent="0.35">
      <c r="A162" s="47">
        <v>2000018</v>
      </c>
      <c r="B162" s="47" t="s">
        <v>4223</v>
      </c>
      <c r="C162" s="47">
        <v>42291613</v>
      </c>
      <c r="D162" s="47">
        <v>92141405</v>
      </c>
      <c r="E162" s="127" t="s">
        <v>3153</v>
      </c>
      <c r="F162" s="104" t="s">
        <v>3236</v>
      </c>
      <c r="G162" s="104" t="s">
        <v>3882</v>
      </c>
      <c r="H162" s="200" t="s">
        <v>3154</v>
      </c>
      <c r="I162" s="200">
        <v>10</v>
      </c>
      <c r="J162" s="200" t="s">
        <v>289</v>
      </c>
      <c r="K162" s="200" t="s">
        <v>3155</v>
      </c>
      <c r="L162" s="200" t="s">
        <v>3156</v>
      </c>
      <c r="M162" s="200" t="s">
        <v>111</v>
      </c>
      <c r="N162" s="197" t="s">
        <v>3293</v>
      </c>
      <c r="O162" s="197" t="s">
        <v>2673</v>
      </c>
      <c r="P162" s="204" t="s">
        <v>3248</v>
      </c>
      <c r="Q162" s="190" t="s">
        <v>3140</v>
      </c>
    </row>
    <row r="163" spans="1:17" x14ac:dyDescent="0.35">
      <c r="A163" s="47">
        <v>2000018</v>
      </c>
      <c r="B163" s="47" t="s">
        <v>4223</v>
      </c>
      <c r="C163" s="47">
        <v>42291613</v>
      </c>
      <c r="D163" s="47">
        <v>92141405</v>
      </c>
      <c r="E163" s="127" t="s">
        <v>3153</v>
      </c>
      <c r="F163" s="200" t="s">
        <v>62</v>
      </c>
      <c r="G163" s="44" t="s">
        <v>3930</v>
      </c>
      <c r="H163" s="200" t="s">
        <v>3157</v>
      </c>
      <c r="I163" s="200">
        <v>18110</v>
      </c>
      <c r="J163" s="200" t="s">
        <v>3158</v>
      </c>
      <c r="K163" s="200" t="s">
        <v>3159</v>
      </c>
      <c r="L163" s="200" t="s">
        <v>2391</v>
      </c>
      <c r="M163" s="200" t="s">
        <v>111</v>
      </c>
      <c r="N163" s="198" t="s">
        <v>3809</v>
      </c>
      <c r="O163" s="197" t="s">
        <v>2674</v>
      </c>
      <c r="P163" s="204" t="s">
        <v>3248</v>
      </c>
      <c r="Q163" s="190" t="s">
        <v>3140</v>
      </c>
    </row>
    <row r="164" spans="1:17" ht="26" x14ac:dyDescent="0.35">
      <c r="A164" s="47">
        <v>2000018</v>
      </c>
      <c r="B164" s="47" t="s">
        <v>4223</v>
      </c>
      <c r="C164" s="47">
        <v>42291613</v>
      </c>
      <c r="D164" s="47">
        <v>92141405</v>
      </c>
      <c r="E164" s="127" t="s">
        <v>3153</v>
      </c>
      <c r="F164" s="230" t="s">
        <v>2963</v>
      </c>
      <c r="G164" s="45" t="s">
        <v>3896</v>
      </c>
      <c r="H164" s="200" t="s">
        <v>3160</v>
      </c>
      <c r="I164" s="200" t="s">
        <v>3161</v>
      </c>
      <c r="J164" s="200" t="s">
        <v>1585</v>
      </c>
      <c r="K164" s="47" t="s">
        <v>3162</v>
      </c>
      <c r="L164" s="47" t="s">
        <v>3163</v>
      </c>
      <c r="M164" s="200" t="s">
        <v>111</v>
      </c>
      <c r="N164" s="200" t="s">
        <v>1763</v>
      </c>
      <c r="O164" s="197" t="s">
        <v>2675</v>
      </c>
      <c r="P164" s="204" t="s">
        <v>3248</v>
      </c>
      <c r="Q164" s="190" t="s">
        <v>3140</v>
      </c>
    </row>
    <row r="165" spans="1:17" x14ac:dyDescent="0.35">
      <c r="A165" s="44">
        <v>2000019</v>
      </c>
      <c r="B165" s="44" t="s">
        <v>4224</v>
      </c>
      <c r="C165" s="44">
        <v>42291613</v>
      </c>
      <c r="D165" s="44">
        <v>92141446</v>
      </c>
      <c r="E165" s="127" t="s">
        <v>3165</v>
      </c>
      <c r="F165" s="200" t="s">
        <v>62</v>
      </c>
      <c r="G165" s="44" t="s">
        <v>3930</v>
      </c>
      <c r="H165" s="200" t="s">
        <v>3157</v>
      </c>
      <c r="I165" s="200">
        <v>18111</v>
      </c>
      <c r="J165" s="200" t="s">
        <v>3158</v>
      </c>
      <c r="K165" s="200" t="s">
        <v>3159</v>
      </c>
      <c r="L165" s="200" t="s">
        <v>2391</v>
      </c>
      <c r="M165" s="200" t="s">
        <v>111</v>
      </c>
      <c r="N165" s="198" t="s">
        <v>3809</v>
      </c>
      <c r="O165" s="197" t="s">
        <v>2676</v>
      </c>
      <c r="P165" s="204" t="s">
        <v>3248</v>
      </c>
      <c r="Q165" s="190" t="s">
        <v>3140</v>
      </c>
    </row>
    <row r="166" spans="1:17" ht="26" x14ac:dyDescent="0.35">
      <c r="A166" s="44">
        <v>2000019</v>
      </c>
      <c r="B166" s="44" t="s">
        <v>4224</v>
      </c>
      <c r="C166" s="44">
        <v>42291613</v>
      </c>
      <c r="D166" s="44">
        <v>92141446</v>
      </c>
      <c r="E166" s="127" t="s">
        <v>3165</v>
      </c>
      <c r="F166" s="230" t="s">
        <v>2963</v>
      </c>
      <c r="G166" s="45" t="s">
        <v>3896</v>
      </c>
      <c r="H166" s="200" t="s">
        <v>3160</v>
      </c>
      <c r="I166" s="200" t="s">
        <v>3164</v>
      </c>
      <c r="J166" s="200" t="s">
        <v>1585</v>
      </c>
      <c r="K166" s="47" t="s">
        <v>3162</v>
      </c>
      <c r="L166" s="47" t="s">
        <v>3163</v>
      </c>
      <c r="M166" s="200" t="s">
        <v>111</v>
      </c>
      <c r="N166" s="200" t="s">
        <v>1763</v>
      </c>
      <c r="O166" s="197" t="s">
        <v>2677</v>
      </c>
      <c r="P166" s="204" t="s">
        <v>3248</v>
      </c>
      <c r="Q166" s="190" t="s">
        <v>3140</v>
      </c>
    </row>
    <row r="167" spans="1:17" ht="52" x14ac:dyDescent="0.35">
      <c r="A167" s="44">
        <v>2000021</v>
      </c>
      <c r="B167" s="44" t="s">
        <v>4225</v>
      </c>
      <c r="C167" s="44">
        <v>42291613</v>
      </c>
      <c r="D167" s="44">
        <v>92156066</v>
      </c>
      <c r="E167" s="127" t="s">
        <v>3167</v>
      </c>
      <c r="F167" s="104" t="s">
        <v>3236</v>
      </c>
      <c r="G167" s="104" t="s">
        <v>3882</v>
      </c>
      <c r="H167" s="200" t="s">
        <v>3154</v>
      </c>
      <c r="I167" s="200">
        <v>15</v>
      </c>
      <c r="J167" s="200" t="s">
        <v>289</v>
      </c>
      <c r="K167" s="200" t="s">
        <v>3155</v>
      </c>
      <c r="L167" s="200" t="s">
        <v>3156</v>
      </c>
      <c r="M167" s="200" t="s">
        <v>111</v>
      </c>
      <c r="N167" s="197" t="s">
        <v>3293</v>
      </c>
      <c r="O167" s="197" t="s">
        <v>2678</v>
      </c>
      <c r="P167" s="204" t="s">
        <v>3248</v>
      </c>
      <c r="Q167" s="190" t="s">
        <v>3140</v>
      </c>
    </row>
    <row r="168" spans="1:17" x14ac:dyDescent="0.35">
      <c r="A168" s="44">
        <v>2000021</v>
      </c>
      <c r="B168" s="44" t="s">
        <v>4225</v>
      </c>
      <c r="C168" s="44">
        <v>42291613</v>
      </c>
      <c r="D168" s="44">
        <v>92156066</v>
      </c>
      <c r="E168" s="127" t="s">
        <v>3167</v>
      </c>
      <c r="F168" s="200" t="s">
        <v>62</v>
      </c>
      <c r="G168" s="44" t="s">
        <v>3930</v>
      </c>
      <c r="H168" s="200" t="s">
        <v>3157</v>
      </c>
      <c r="I168" s="200">
        <v>18115</v>
      </c>
      <c r="J168" s="200" t="s">
        <v>3158</v>
      </c>
      <c r="K168" s="200" t="s">
        <v>3159</v>
      </c>
      <c r="L168" s="200" t="s">
        <v>2391</v>
      </c>
      <c r="M168" s="200" t="s">
        <v>111</v>
      </c>
      <c r="N168" s="198" t="s">
        <v>3809</v>
      </c>
      <c r="O168" s="197" t="s">
        <v>2679</v>
      </c>
      <c r="P168" s="204" t="s">
        <v>3248</v>
      </c>
      <c r="Q168" s="190" t="s">
        <v>3140</v>
      </c>
    </row>
    <row r="169" spans="1:17" ht="26" x14ac:dyDescent="0.35">
      <c r="A169" s="44">
        <v>2000021</v>
      </c>
      <c r="B169" s="44" t="s">
        <v>4225</v>
      </c>
      <c r="C169" s="44">
        <v>42291613</v>
      </c>
      <c r="D169" s="44">
        <v>92156066</v>
      </c>
      <c r="E169" s="127" t="s">
        <v>3167</v>
      </c>
      <c r="F169" s="230" t="s">
        <v>2963</v>
      </c>
      <c r="G169" s="45" t="s">
        <v>3896</v>
      </c>
      <c r="H169" s="200" t="s">
        <v>3160</v>
      </c>
      <c r="I169" s="200" t="s">
        <v>3166</v>
      </c>
      <c r="J169" s="200" t="s">
        <v>1585</v>
      </c>
      <c r="K169" s="47" t="s">
        <v>3162</v>
      </c>
      <c r="L169" s="47" t="s">
        <v>3163</v>
      </c>
      <c r="M169" s="200" t="s">
        <v>111</v>
      </c>
      <c r="N169" s="200" t="s">
        <v>1763</v>
      </c>
      <c r="O169" s="197" t="s">
        <v>2680</v>
      </c>
      <c r="P169" s="204" t="s">
        <v>3248</v>
      </c>
      <c r="Q169" s="190" t="s">
        <v>3140</v>
      </c>
    </row>
    <row r="170" spans="1:17" x14ac:dyDescent="0.35">
      <c r="A170" s="229" t="s">
        <v>3171</v>
      </c>
      <c r="B170" s="44" t="s">
        <v>4320</v>
      </c>
      <c r="C170" s="229" t="s">
        <v>3172</v>
      </c>
      <c r="D170" s="199">
        <v>92151996</v>
      </c>
      <c r="E170" s="231" t="s">
        <v>3173</v>
      </c>
      <c r="F170" s="107" t="s">
        <v>49</v>
      </c>
      <c r="G170" s="46" t="s">
        <v>3897</v>
      </c>
      <c r="H170" s="104" t="s">
        <v>984</v>
      </c>
      <c r="I170" s="200" t="s">
        <v>3168</v>
      </c>
      <c r="J170" s="200" t="s">
        <v>986</v>
      </c>
      <c r="K170" s="200" t="s">
        <v>3169</v>
      </c>
      <c r="L170" s="200" t="s">
        <v>3170</v>
      </c>
      <c r="M170" s="200" t="s">
        <v>111</v>
      </c>
      <c r="N170" s="102" t="s">
        <v>4401</v>
      </c>
      <c r="O170" s="197" t="s">
        <v>2681</v>
      </c>
      <c r="P170" s="204" t="s">
        <v>3248</v>
      </c>
      <c r="Q170" s="190" t="s">
        <v>3140</v>
      </c>
    </row>
    <row r="171" spans="1:17" ht="26.5" x14ac:dyDescent="0.35">
      <c r="A171" s="228">
        <v>2002367</v>
      </c>
      <c r="B171" s="47" t="s">
        <v>4241</v>
      </c>
      <c r="C171" s="199">
        <v>42171801</v>
      </c>
      <c r="D171" s="199">
        <v>92189948</v>
      </c>
      <c r="E171" s="231" t="s">
        <v>3175</v>
      </c>
      <c r="F171" s="206" t="s">
        <v>52</v>
      </c>
      <c r="G171" s="46" t="s">
        <v>3884</v>
      </c>
      <c r="H171" s="200" t="s">
        <v>121</v>
      </c>
      <c r="I171" s="200" t="s">
        <v>3174</v>
      </c>
      <c r="J171" s="200" t="s">
        <v>110</v>
      </c>
      <c r="K171" s="200" t="s">
        <v>1604</v>
      </c>
      <c r="L171" s="200" t="s">
        <v>1317</v>
      </c>
      <c r="M171" s="200" t="s">
        <v>111</v>
      </c>
      <c r="N171" s="43" t="s">
        <v>3361</v>
      </c>
      <c r="O171" s="197" t="s">
        <v>2682</v>
      </c>
      <c r="P171" s="204" t="s">
        <v>3248</v>
      </c>
      <c r="Q171" s="190" t="s">
        <v>3140</v>
      </c>
    </row>
    <row r="172" spans="1:17" x14ac:dyDescent="0.35">
      <c r="A172" s="228">
        <v>2002402</v>
      </c>
      <c r="B172" s="47" t="s">
        <v>4301</v>
      </c>
      <c r="C172" s="199">
        <v>42143902</v>
      </c>
      <c r="D172" s="199">
        <v>92166698</v>
      </c>
      <c r="E172" s="231" t="s">
        <v>3176</v>
      </c>
      <c r="F172" s="200" t="s">
        <v>3177</v>
      </c>
      <c r="G172" s="46" t="s">
        <v>3895</v>
      </c>
      <c r="H172" s="200" t="s">
        <v>1095</v>
      </c>
      <c r="I172" s="200" t="s">
        <v>3178</v>
      </c>
      <c r="J172" s="200" t="s">
        <v>384</v>
      </c>
      <c r="K172" s="200" t="s">
        <v>3179</v>
      </c>
      <c r="L172" s="47" t="s">
        <v>3819</v>
      </c>
      <c r="M172" s="200" t="s">
        <v>111</v>
      </c>
      <c r="N172" s="188" t="s">
        <v>3738</v>
      </c>
      <c r="O172" s="197" t="s">
        <v>2683</v>
      </c>
      <c r="P172" s="204" t="s">
        <v>3248</v>
      </c>
      <c r="Q172" s="190" t="s">
        <v>3140</v>
      </c>
    </row>
    <row r="173" spans="1:17" ht="27" customHeight="1" x14ac:dyDescent="0.35">
      <c r="A173" s="44">
        <v>2002449</v>
      </c>
      <c r="B173" s="44" t="s">
        <v>4302</v>
      </c>
      <c r="C173" s="44">
        <v>42272505</v>
      </c>
      <c r="D173" s="44">
        <v>92142369</v>
      </c>
      <c r="E173" s="224" t="s">
        <v>3184</v>
      </c>
      <c r="F173" s="206" t="s">
        <v>3180</v>
      </c>
      <c r="G173" s="206" t="s">
        <v>3894</v>
      </c>
      <c r="H173" s="200" t="s">
        <v>3181</v>
      </c>
      <c r="I173" s="200" t="s">
        <v>3182</v>
      </c>
      <c r="J173" s="200" t="s">
        <v>119</v>
      </c>
      <c r="K173" s="200" t="s">
        <v>3183</v>
      </c>
      <c r="L173" s="201" t="s">
        <v>1246</v>
      </c>
      <c r="M173" s="200" t="s">
        <v>111</v>
      </c>
      <c r="N173" s="200" t="s">
        <v>1811</v>
      </c>
      <c r="O173" s="197" t="s">
        <v>2684</v>
      </c>
      <c r="P173" s="204" t="s">
        <v>3248</v>
      </c>
      <c r="Q173" s="190" t="s">
        <v>3140</v>
      </c>
    </row>
    <row r="174" spans="1:17" ht="24" customHeight="1" x14ac:dyDescent="0.35">
      <c r="A174" s="44">
        <v>2002721</v>
      </c>
      <c r="B174" s="107" t="s">
        <v>4304</v>
      </c>
      <c r="C174" s="107">
        <v>42295453</v>
      </c>
      <c r="D174" s="107">
        <v>92201457</v>
      </c>
      <c r="E174" s="205" t="s">
        <v>3185</v>
      </c>
      <c r="F174" s="104" t="s">
        <v>54</v>
      </c>
      <c r="G174" s="46" t="s">
        <v>3883</v>
      </c>
      <c r="H174" s="200" t="s">
        <v>3186</v>
      </c>
      <c r="I174" s="200" t="s">
        <v>3187</v>
      </c>
      <c r="J174" s="200" t="s">
        <v>1452</v>
      </c>
      <c r="K174" s="200" t="s">
        <v>3188</v>
      </c>
      <c r="L174" s="200" t="s">
        <v>210</v>
      </c>
      <c r="M174" s="200" t="s">
        <v>111</v>
      </c>
      <c r="N174" s="200" t="s">
        <v>1236</v>
      </c>
      <c r="O174" s="197" t="s">
        <v>2685</v>
      </c>
      <c r="P174" s="204" t="s">
        <v>3248</v>
      </c>
      <c r="Q174" s="190" t="s">
        <v>3140</v>
      </c>
    </row>
    <row r="175" spans="1:17" ht="30" customHeight="1" x14ac:dyDescent="0.35">
      <c r="A175" s="199">
        <v>2002785</v>
      </c>
      <c r="B175" s="229" t="s">
        <v>4323</v>
      </c>
      <c r="C175" s="200">
        <v>42271905</v>
      </c>
      <c r="D175" s="200">
        <v>92142729</v>
      </c>
      <c r="E175" s="232" t="s">
        <v>3189</v>
      </c>
      <c r="F175" s="104" t="s">
        <v>3180</v>
      </c>
      <c r="G175" s="206" t="s">
        <v>3894</v>
      </c>
      <c r="H175" s="200" t="s">
        <v>3181</v>
      </c>
      <c r="I175" s="200" t="s">
        <v>3190</v>
      </c>
      <c r="J175" s="200" t="s">
        <v>119</v>
      </c>
      <c r="K175" s="200" t="s">
        <v>3191</v>
      </c>
      <c r="L175" s="201" t="s">
        <v>3815</v>
      </c>
      <c r="M175" s="200" t="s">
        <v>111</v>
      </c>
      <c r="N175" s="200" t="s">
        <v>1811</v>
      </c>
      <c r="O175" s="197" t="s">
        <v>2686</v>
      </c>
      <c r="P175" s="204" t="s">
        <v>3248</v>
      </c>
      <c r="Q175" s="190" t="s">
        <v>3140</v>
      </c>
    </row>
    <row r="176" spans="1:17" x14ac:dyDescent="0.35">
      <c r="A176" s="199">
        <v>2002799</v>
      </c>
      <c r="B176" s="200" t="s">
        <v>4324</v>
      </c>
      <c r="C176" s="200">
        <v>42131609</v>
      </c>
      <c r="D176" s="200" t="s">
        <v>3194</v>
      </c>
      <c r="E176" s="233" t="s">
        <v>3195</v>
      </c>
      <c r="F176" s="104" t="s">
        <v>55</v>
      </c>
      <c r="G176" s="104" t="s">
        <v>3934</v>
      </c>
      <c r="H176" s="200" t="s">
        <v>197</v>
      </c>
      <c r="I176" s="200">
        <v>2132</v>
      </c>
      <c r="J176" s="200" t="s">
        <v>119</v>
      </c>
      <c r="K176" s="47" t="s">
        <v>1974</v>
      </c>
      <c r="L176" s="47" t="s">
        <v>1974</v>
      </c>
      <c r="M176" s="200" t="s">
        <v>111</v>
      </c>
      <c r="N176" s="196" t="s">
        <v>3271</v>
      </c>
      <c r="O176" s="197" t="s">
        <v>2687</v>
      </c>
      <c r="P176" s="204" t="s">
        <v>3248</v>
      </c>
      <c r="Q176" s="190" t="s">
        <v>3140</v>
      </c>
    </row>
    <row r="177" spans="1:17" x14ac:dyDescent="0.35">
      <c r="A177" s="199">
        <v>2002799</v>
      </c>
      <c r="B177" s="200" t="s">
        <v>4324</v>
      </c>
      <c r="C177" s="200">
        <v>42131609</v>
      </c>
      <c r="D177" s="200" t="s">
        <v>3194</v>
      </c>
      <c r="E177" s="233" t="s">
        <v>3195</v>
      </c>
      <c r="F177" s="107" t="s">
        <v>619</v>
      </c>
      <c r="G177" s="46" t="s">
        <v>3923</v>
      </c>
      <c r="H177" s="200" t="s">
        <v>3192</v>
      </c>
      <c r="I177" s="200" t="s">
        <v>3193</v>
      </c>
      <c r="J177" s="200" t="s">
        <v>119</v>
      </c>
      <c r="K177" s="200" t="s">
        <v>1974</v>
      </c>
      <c r="L177" s="200" t="s">
        <v>1974</v>
      </c>
      <c r="M177" s="200" t="s">
        <v>111</v>
      </c>
      <c r="N177" s="104" t="s">
        <v>2020</v>
      </c>
      <c r="O177" s="197" t="s">
        <v>2688</v>
      </c>
      <c r="P177" s="204" t="s">
        <v>3248</v>
      </c>
      <c r="Q177" s="190" t="s">
        <v>3140</v>
      </c>
    </row>
    <row r="178" spans="1:17" x14ac:dyDescent="0.35">
      <c r="A178" s="199">
        <v>2002571</v>
      </c>
      <c r="B178" s="229" t="s">
        <v>4263</v>
      </c>
      <c r="C178" s="200">
        <v>42311545</v>
      </c>
      <c r="D178" s="200">
        <v>92159502</v>
      </c>
      <c r="E178" s="233" t="s">
        <v>3196</v>
      </c>
      <c r="F178" s="200" t="s">
        <v>492</v>
      </c>
      <c r="G178" s="44" t="s">
        <v>3898</v>
      </c>
      <c r="H178" s="200" t="s">
        <v>326</v>
      </c>
      <c r="I178" s="200">
        <v>7318</v>
      </c>
      <c r="J178" s="200" t="s">
        <v>110</v>
      </c>
      <c r="K178" s="200" t="s">
        <v>3197</v>
      </c>
      <c r="L178" s="201" t="s">
        <v>1835</v>
      </c>
      <c r="M178" s="200" t="s">
        <v>111</v>
      </c>
      <c r="N178" s="196" t="s">
        <v>3270</v>
      </c>
      <c r="O178" s="197" t="s">
        <v>2689</v>
      </c>
      <c r="P178" s="204" t="s">
        <v>3248</v>
      </c>
      <c r="Q178" s="190" t="s">
        <v>3140</v>
      </c>
    </row>
    <row r="179" spans="1:17" ht="52" x14ac:dyDescent="0.35">
      <c r="A179" s="199">
        <v>2002674</v>
      </c>
      <c r="B179" s="200" t="s">
        <v>4279</v>
      </c>
      <c r="C179" s="200">
        <v>42221504</v>
      </c>
      <c r="D179" s="200">
        <v>92153461</v>
      </c>
      <c r="E179" s="232" t="s">
        <v>3204</v>
      </c>
      <c r="F179" s="104" t="s">
        <v>3236</v>
      </c>
      <c r="G179" s="104" t="s">
        <v>3882</v>
      </c>
      <c r="H179" s="200" t="s">
        <v>3198</v>
      </c>
      <c r="I179" s="200" t="s">
        <v>3199</v>
      </c>
      <c r="J179" s="200" t="s">
        <v>3200</v>
      </c>
      <c r="K179" s="200" t="s">
        <v>3678</v>
      </c>
      <c r="L179" s="43" t="s">
        <v>3679</v>
      </c>
      <c r="M179" s="200" t="s">
        <v>111</v>
      </c>
      <c r="N179" s="197" t="s">
        <v>3293</v>
      </c>
      <c r="O179" s="197" t="s">
        <v>2690</v>
      </c>
      <c r="P179" s="204" t="s">
        <v>3248</v>
      </c>
      <c r="Q179" s="190" t="s">
        <v>3140</v>
      </c>
    </row>
    <row r="180" spans="1:17" x14ac:dyDescent="0.35">
      <c r="A180" s="199">
        <v>2002674</v>
      </c>
      <c r="B180" s="200" t="s">
        <v>4279</v>
      </c>
      <c r="C180" s="200">
        <v>42221504</v>
      </c>
      <c r="D180" s="200">
        <v>92153461</v>
      </c>
      <c r="E180" s="232" t="s">
        <v>3204</v>
      </c>
      <c r="F180" s="200" t="s">
        <v>3177</v>
      </c>
      <c r="G180" s="46" t="s">
        <v>3895</v>
      </c>
      <c r="H180" s="200" t="s">
        <v>1095</v>
      </c>
      <c r="I180" s="200" t="s">
        <v>3201</v>
      </c>
      <c r="J180" s="200" t="s">
        <v>363</v>
      </c>
      <c r="K180" s="200" t="s">
        <v>3202</v>
      </c>
      <c r="L180" s="200" t="s">
        <v>3203</v>
      </c>
      <c r="M180" s="200" t="s">
        <v>111</v>
      </c>
      <c r="N180" s="188" t="s">
        <v>3738</v>
      </c>
      <c r="O180" s="197" t="s">
        <v>2691</v>
      </c>
      <c r="P180" s="204" t="s">
        <v>3248</v>
      </c>
      <c r="Q180" s="190" t="s">
        <v>3140</v>
      </c>
    </row>
    <row r="181" spans="1:17" ht="52" x14ac:dyDescent="0.35">
      <c r="A181" s="199">
        <v>2002676</v>
      </c>
      <c r="B181" s="229" t="s">
        <v>4280</v>
      </c>
      <c r="C181" s="200">
        <v>42221504</v>
      </c>
      <c r="D181" s="200">
        <v>92167078</v>
      </c>
      <c r="E181" s="234" t="s">
        <v>3205</v>
      </c>
      <c r="F181" s="104" t="s">
        <v>3236</v>
      </c>
      <c r="G181" s="104" t="s">
        <v>3882</v>
      </c>
      <c r="H181" s="200" t="s">
        <v>3198</v>
      </c>
      <c r="I181" s="200" t="s">
        <v>3206</v>
      </c>
      <c r="J181" s="200" t="s">
        <v>3200</v>
      </c>
      <c r="K181" s="200" t="s">
        <v>3207</v>
      </c>
      <c r="L181" s="47" t="s">
        <v>3676</v>
      </c>
      <c r="M181" s="200" t="s">
        <v>111</v>
      </c>
      <c r="N181" s="197" t="s">
        <v>3293</v>
      </c>
      <c r="O181" s="197" t="s">
        <v>2692</v>
      </c>
      <c r="P181" s="204" t="s">
        <v>3248</v>
      </c>
      <c r="Q181" s="190" t="s">
        <v>3140</v>
      </c>
    </row>
    <row r="182" spans="1:17" x14ac:dyDescent="0.35">
      <c r="A182" s="199">
        <v>2002676</v>
      </c>
      <c r="B182" s="229" t="s">
        <v>4280</v>
      </c>
      <c r="C182" s="200">
        <v>42221504</v>
      </c>
      <c r="D182" s="200">
        <v>92167078</v>
      </c>
      <c r="E182" s="234" t="s">
        <v>3205</v>
      </c>
      <c r="F182" s="200" t="s">
        <v>3177</v>
      </c>
      <c r="G182" s="46" t="s">
        <v>3895</v>
      </c>
      <c r="H182" s="200" t="s">
        <v>1095</v>
      </c>
      <c r="I182" s="200" t="s">
        <v>3208</v>
      </c>
      <c r="J182" s="200" t="s">
        <v>843</v>
      </c>
      <c r="K182" s="200" t="s">
        <v>3209</v>
      </c>
      <c r="L182" s="47" t="s">
        <v>4028</v>
      </c>
      <c r="M182" s="200" t="s">
        <v>111</v>
      </c>
      <c r="N182" s="188" t="s">
        <v>3738</v>
      </c>
      <c r="O182" s="197" t="s">
        <v>2693</v>
      </c>
      <c r="P182" s="204" t="s">
        <v>3248</v>
      </c>
      <c r="Q182" s="190" t="s">
        <v>3140</v>
      </c>
    </row>
    <row r="183" spans="1:17" ht="21" customHeight="1" x14ac:dyDescent="0.35">
      <c r="A183" s="199">
        <v>2000085</v>
      </c>
      <c r="B183" s="200" t="s">
        <v>4281</v>
      </c>
      <c r="C183" s="200">
        <v>42281916</v>
      </c>
      <c r="D183" s="200">
        <v>92156807</v>
      </c>
      <c r="E183" s="232" t="s">
        <v>3213</v>
      </c>
      <c r="F183" s="104" t="s">
        <v>2032</v>
      </c>
      <c r="G183" s="43" t="s">
        <v>3901</v>
      </c>
      <c r="H183" s="200" t="s">
        <v>837</v>
      </c>
      <c r="I183" s="200" t="s">
        <v>838</v>
      </c>
      <c r="J183" s="200" t="s">
        <v>119</v>
      </c>
      <c r="K183" s="200" t="s">
        <v>1974</v>
      </c>
      <c r="L183" s="200" t="s">
        <v>1974</v>
      </c>
      <c r="M183" s="200" t="s">
        <v>111</v>
      </c>
      <c r="N183" s="200" t="s">
        <v>3072</v>
      </c>
      <c r="O183" s="197" t="s">
        <v>2694</v>
      </c>
      <c r="P183" s="204" t="s">
        <v>3248</v>
      </c>
      <c r="Q183" s="190" t="s">
        <v>3140</v>
      </c>
    </row>
    <row r="184" spans="1:17" x14ac:dyDescent="0.35">
      <c r="A184" s="199">
        <v>2000085</v>
      </c>
      <c r="B184" s="199" t="s">
        <v>4281</v>
      </c>
      <c r="C184" s="199">
        <v>42281916</v>
      </c>
      <c r="D184" s="199">
        <v>92156807</v>
      </c>
      <c r="E184" s="235" t="s">
        <v>3213</v>
      </c>
      <c r="F184" s="104" t="s">
        <v>55</v>
      </c>
      <c r="G184" s="104" t="s">
        <v>3934</v>
      </c>
      <c r="H184" s="200" t="s">
        <v>197</v>
      </c>
      <c r="I184" s="200">
        <v>4464</v>
      </c>
      <c r="J184" s="200" t="s">
        <v>119</v>
      </c>
      <c r="K184" s="47" t="s">
        <v>1974</v>
      </c>
      <c r="L184" s="47" t="s">
        <v>1974</v>
      </c>
      <c r="M184" s="200" t="s">
        <v>111</v>
      </c>
      <c r="N184" s="196" t="s">
        <v>3271</v>
      </c>
      <c r="O184" s="197" t="s">
        <v>2695</v>
      </c>
      <c r="P184" s="204" t="s">
        <v>3248</v>
      </c>
      <c r="Q184" s="190" t="s">
        <v>3140</v>
      </c>
    </row>
    <row r="185" spans="1:17" ht="39" x14ac:dyDescent="0.35">
      <c r="A185" s="199">
        <v>2000085</v>
      </c>
      <c r="B185" s="199" t="s">
        <v>4281</v>
      </c>
      <c r="C185" s="199">
        <v>42281916</v>
      </c>
      <c r="D185" s="199">
        <v>92156807</v>
      </c>
      <c r="E185" s="235" t="s">
        <v>3213</v>
      </c>
      <c r="F185" s="104" t="s">
        <v>3211</v>
      </c>
      <c r="G185" s="104" t="s">
        <v>3925</v>
      </c>
      <c r="H185" s="104" t="s">
        <v>3211</v>
      </c>
      <c r="I185" s="200" t="s">
        <v>3212</v>
      </c>
      <c r="J185" s="200" t="s">
        <v>348</v>
      </c>
      <c r="K185" s="47" t="s">
        <v>1974</v>
      </c>
      <c r="L185" s="47" t="s">
        <v>1974</v>
      </c>
      <c r="M185" s="200" t="s">
        <v>111</v>
      </c>
      <c r="N185" s="200" t="s">
        <v>2416</v>
      </c>
      <c r="O185" s="197" t="s">
        <v>2696</v>
      </c>
      <c r="P185" s="204" t="s">
        <v>3248</v>
      </c>
      <c r="Q185" s="190" t="s">
        <v>3140</v>
      </c>
    </row>
    <row r="186" spans="1:17" ht="22.5" customHeight="1" x14ac:dyDescent="0.35">
      <c r="A186" s="236">
        <v>2003938</v>
      </c>
      <c r="B186" s="47" t="s">
        <v>4251</v>
      </c>
      <c r="C186" s="236">
        <v>42241701</v>
      </c>
      <c r="D186" s="236">
        <v>92156138</v>
      </c>
      <c r="E186" s="231" t="s">
        <v>452</v>
      </c>
      <c r="F186" s="206" t="s">
        <v>52</v>
      </c>
      <c r="G186" s="46" t="s">
        <v>3884</v>
      </c>
      <c r="H186" s="200" t="s">
        <v>3214</v>
      </c>
      <c r="I186" s="200" t="s">
        <v>3215</v>
      </c>
      <c r="J186" s="200" t="s">
        <v>110</v>
      </c>
      <c r="K186" s="200" t="s">
        <v>1974</v>
      </c>
      <c r="L186" s="200" t="s">
        <v>1974</v>
      </c>
      <c r="M186" s="200" t="s">
        <v>111</v>
      </c>
      <c r="N186" s="43" t="s">
        <v>3361</v>
      </c>
      <c r="O186" s="197" t="s">
        <v>2697</v>
      </c>
      <c r="P186" s="204" t="s">
        <v>3248</v>
      </c>
      <c r="Q186" s="190" t="s">
        <v>3140</v>
      </c>
    </row>
    <row r="187" spans="1:17" x14ac:dyDescent="0.35">
      <c r="A187" s="199">
        <v>2000133</v>
      </c>
      <c r="B187" s="229" t="s">
        <v>4334</v>
      </c>
      <c r="C187" s="199">
        <v>42241803</v>
      </c>
      <c r="D187" s="199">
        <v>92162888</v>
      </c>
      <c r="E187" s="235" t="s">
        <v>3217</v>
      </c>
      <c r="F187" s="104" t="s">
        <v>54</v>
      </c>
      <c r="G187" s="46" t="s">
        <v>3883</v>
      </c>
      <c r="H187" s="200" t="s">
        <v>1669</v>
      </c>
      <c r="I187" s="200" t="s">
        <v>3216</v>
      </c>
      <c r="J187" s="200" t="s">
        <v>1452</v>
      </c>
      <c r="K187" s="200" t="s">
        <v>1974</v>
      </c>
      <c r="L187" s="200" t="s">
        <v>1974</v>
      </c>
      <c r="M187" s="200" t="s">
        <v>111</v>
      </c>
      <c r="N187" s="200" t="s">
        <v>1236</v>
      </c>
      <c r="O187" s="197" t="s">
        <v>2698</v>
      </c>
      <c r="P187" s="204" t="s">
        <v>3248</v>
      </c>
      <c r="Q187" s="190" t="s">
        <v>3140</v>
      </c>
    </row>
    <row r="188" spans="1:17" x14ac:dyDescent="0.35">
      <c r="A188" s="44">
        <v>2000134</v>
      </c>
      <c r="B188" s="44" t="s">
        <v>4312</v>
      </c>
      <c r="C188" s="44">
        <v>42241803</v>
      </c>
      <c r="D188" s="44">
        <v>92154936</v>
      </c>
      <c r="E188" s="231" t="s">
        <v>3218</v>
      </c>
      <c r="F188" s="104" t="s">
        <v>54</v>
      </c>
      <c r="G188" s="46" t="s">
        <v>3883</v>
      </c>
      <c r="H188" s="200" t="s">
        <v>1669</v>
      </c>
      <c r="I188" s="200" t="s">
        <v>3216</v>
      </c>
      <c r="J188" s="200" t="s">
        <v>1452</v>
      </c>
      <c r="K188" s="200" t="s">
        <v>1974</v>
      </c>
      <c r="L188" s="200" t="s">
        <v>1974</v>
      </c>
      <c r="M188" s="200" t="s">
        <v>111</v>
      </c>
      <c r="N188" s="200" t="s">
        <v>1236</v>
      </c>
      <c r="O188" s="197" t="s">
        <v>2699</v>
      </c>
      <c r="P188" s="204" t="s">
        <v>3248</v>
      </c>
      <c r="Q188" s="190" t="s">
        <v>3140</v>
      </c>
    </row>
    <row r="189" spans="1:17" x14ac:dyDescent="0.35">
      <c r="A189" s="228">
        <v>2000135</v>
      </c>
      <c r="B189" s="229" t="s">
        <v>4335</v>
      </c>
      <c r="C189" s="199">
        <v>42241803</v>
      </c>
      <c r="D189" s="199">
        <v>92162892</v>
      </c>
      <c r="E189" s="231" t="s">
        <v>3219</v>
      </c>
      <c r="F189" s="104" t="s">
        <v>54</v>
      </c>
      <c r="G189" s="46" t="s">
        <v>3883</v>
      </c>
      <c r="H189" s="200" t="s">
        <v>1669</v>
      </c>
      <c r="I189" s="200" t="s">
        <v>3216</v>
      </c>
      <c r="J189" s="200" t="s">
        <v>1452</v>
      </c>
      <c r="K189" s="200" t="s">
        <v>1974</v>
      </c>
      <c r="L189" s="200" t="s">
        <v>1974</v>
      </c>
      <c r="M189" s="200" t="s">
        <v>111</v>
      </c>
      <c r="N189" s="200" t="s">
        <v>1236</v>
      </c>
      <c r="O189" s="197" t="s">
        <v>2700</v>
      </c>
      <c r="P189" s="204" t="s">
        <v>3248</v>
      </c>
      <c r="Q189" s="190" t="s">
        <v>3140</v>
      </c>
    </row>
    <row r="190" spans="1:17" x14ac:dyDescent="0.35">
      <c r="A190" s="199">
        <v>2000136</v>
      </c>
      <c r="B190" s="229" t="s">
        <v>4356</v>
      </c>
      <c r="C190" s="199">
        <v>42241803</v>
      </c>
      <c r="D190" s="199">
        <v>92166527</v>
      </c>
      <c r="E190" s="235" t="s">
        <v>1666</v>
      </c>
      <c r="F190" s="104" t="s">
        <v>54</v>
      </c>
      <c r="G190" s="46" t="s">
        <v>3883</v>
      </c>
      <c r="H190" s="199" t="s">
        <v>1669</v>
      </c>
      <c r="I190" s="199" t="s">
        <v>3221</v>
      </c>
      <c r="J190" s="199" t="s">
        <v>1452</v>
      </c>
      <c r="K190" s="199" t="s">
        <v>1974</v>
      </c>
      <c r="L190" s="199" t="s">
        <v>1974</v>
      </c>
      <c r="M190" s="199" t="s">
        <v>111</v>
      </c>
      <c r="N190" s="199" t="s">
        <v>1236</v>
      </c>
      <c r="O190" s="197" t="s">
        <v>2701</v>
      </c>
      <c r="P190" s="204" t="s">
        <v>3248</v>
      </c>
      <c r="Q190" s="190" t="s">
        <v>3140</v>
      </c>
    </row>
    <row r="191" spans="1:17" x14ac:dyDescent="0.35">
      <c r="A191" s="199">
        <v>2000137</v>
      </c>
      <c r="B191" s="229" t="s">
        <v>4336</v>
      </c>
      <c r="C191" s="199">
        <v>42241803</v>
      </c>
      <c r="D191" s="199">
        <v>92163336</v>
      </c>
      <c r="E191" s="235" t="s">
        <v>3220</v>
      </c>
      <c r="F191" s="104" t="s">
        <v>54</v>
      </c>
      <c r="G191" s="46" t="s">
        <v>3883</v>
      </c>
      <c r="H191" s="199" t="s">
        <v>1669</v>
      </c>
      <c r="I191" s="199" t="s">
        <v>3221</v>
      </c>
      <c r="J191" s="199" t="s">
        <v>1452</v>
      </c>
      <c r="K191" s="199" t="s">
        <v>1974</v>
      </c>
      <c r="L191" s="199" t="s">
        <v>1974</v>
      </c>
      <c r="M191" s="199" t="s">
        <v>111</v>
      </c>
      <c r="N191" s="199" t="s">
        <v>1236</v>
      </c>
      <c r="O191" s="197" t="s">
        <v>2702</v>
      </c>
      <c r="P191" s="204" t="s">
        <v>3248</v>
      </c>
      <c r="Q191" s="190" t="s">
        <v>3140</v>
      </c>
    </row>
    <row r="192" spans="1:17" x14ac:dyDescent="0.35">
      <c r="A192" s="199">
        <v>2000148</v>
      </c>
      <c r="B192" s="229" t="s">
        <v>4357</v>
      </c>
      <c r="C192" s="199">
        <v>46181505</v>
      </c>
      <c r="D192" s="199">
        <v>92161300</v>
      </c>
      <c r="E192" s="235" t="s">
        <v>3222</v>
      </c>
      <c r="F192" s="46" t="s">
        <v>2033</v>
      </c>
      <c r="G192" s="46" t="s">
        <v>3911</v>
      </c>
      <c r="H192" s="199" t="s">
        <v>690</v>
      </c>
      <c r="I192" s="199" t="s">
        <v>3223</v>
      </c>
      <c r="J192" s="199" t="s">
        <v>903</v>
      </c>
      <c r="K192" s="199" t="s">
        <v>1974</v>
      </c>
      <c r="L192" s="199" t="s">
        <v>1974</v>
      </c>
      <c r="M192" s="199" t="s">
        <v>111</v>
      </c>
      <c r="N192" s="199" t="s">
        <v>2035</v>
      </c>
      <c r="O192" s="197" t="s">
        <v>2703</v>
      </c>
      <c r="P192" s="204" t="s">
        <v>3248</v>
      </c>
      <c r="Q192" s="190" t="s">
        <v>3140</v>
      </c>
    </row>
    <row r="193" spans="1:17" x14ac:dyDescent="0.35">
      <c r="A193" s="199">
        <v>2000149</v>
      </c>
      <c r="B193" s="229" t="s">
        <v>4358</v>
      </c>
      <c r="C193" s="199">
        <v>42241703</v>
      </c>
      <c r="D193" s="199">
        <v>92166396</v>
      </c>
      <c r="E193" s="235" t="s">
        <v>3224</v>
      </c>
      <c r="F193" s="46" t="s">
        <v>2033</v>
      </c>
      <c r="G193" s="46" t="s">
        <v>3911</v>
      </c>
      <c r="H193" s="199" t="s">
        <v>690</v>
      </c>
      <c r="I193" s="199" t="s">
        <v>3225</v>
      </c>
      <c r="J193" s="199" t="s">
        <v>903</v>
      </c>
      <c r="K193" s="199" t="s">
        <v>1974</v>
      </c>
      <c r="L193" s="199" t="s">
        <v>1974</v>
      </c>
      <c r="M193" s="199" t="s">
        <v>111</v>
      </c>
      <c r="N193" s="199" t="s">
        <v>2035</v>
      </c>
      <c r="O193" s="197" t="s">
        <v>2704</v>
      </c>
      <c r="P193" s="204" t="s">
        <v>3248</v>
      </c>
      <c r="Q193" s="190" t="s">
        <v>3140</v>
      </c>
    </row>
    <row r="194" spans="1:17" x14ac:dyDescent="0.35">
      <c r="A194" s="228">
        <v>2000153</v>
      </c>
      <c r="B194" s="229" t="s">
        <v>4337</v>
      </c>
      <c r="C194" s="199">
        <v>42241701</v>
      </c>
      <c r="D194" s="199">
        <v>92166392</v>
      </c>
      <c r="E194" s="231" t="s">
        <v>3226</v>
      </c>
      <c r="F194" s="104" t="s">
        <v>54</v>
      </c>
      <c r="G194" s="46" t="s">
        <v>3883</v>
      </c>
      <c r="H194" s="199" t="s">
        <v>1669</v>
      </c>
      <c r="I194" s="199" t="s">
        <v>3227</v>
      </c>
      <c r="J194" s="199" t="s">
        <v>1452</v>
      </c>
      <c r="K194" s="199" t="s">
        <v>1974</v>
      </c>
      <c r="L194" s="199" t="s">
        <v>1974</v>
      </c>
      <c r="M194" s="199" t="s">
        <v>111</v>
      </c>
      <c r="N194" s="199" t="s">
        <v>1236</v>
      </c>
      <c r="O194" s="197" t="s">
        <v>2705</v>
      </c>
      <c r="P194" s="204" t="s">
        <v>3248</v>
      </c>
      <c r="Q194" s="190" t="s">
        <v>3140</v>
      </c>
    </row>
    <row r="195" spans="1:17" x14ac:dyDescent="0.35">
      <c r="A195" s="228">
        <v>2003873</v>
      </c>
      <c r="B195" s="229" t="s">
        <v>4269</v>
      </c>
      <c r="C195" s="199">
        <v>42241507</v>
      </c>
      <c r="D195" s="199">
        <v>92189856</v>
      </c>
      <c r="E195" s="231" t="s">
        <v>3228</v>
      </c>
      <c r="F195" s="46" t="s">
        <v>2033</v>
      </c>
      <c r="G195" s="46" t="s">
        <v>3911</v>
      </c>
      <c r="H195" s="199" t="s">
        <v>675</v>
      </c>
      <c r="I195" s="200" t="s">
        <v>3230</v>
      </c>
      <c r="J195" s="199" t="s">
        <v>298</v>
      </c>
      <c r="K195" s="199" t="s">
        <v>1974</v>
      </c>
      <c r="L195" s="199" t="s">
        <v>1974</v>
      </c>
      <c r="M195" s="199" t="s">
        <v>111</v>
      </c>
      <c r="N195" s="199" t="s">
        <v>2035</v>
      </c>
      <c r="O195" s="197" t="s">
        <v>2706</v>
      </c>
      <c r="P195" s="204" t="s">
        <v>3248</v>
      </c>
      <c r="Q195" s="190" t="s">
        <v>3140</v>
      </c>
    </row>
    <row r="196" spans="1:17" x14ac:dyDescent="0.35">
      <c r="A196" s="228">
        <v>2004870</v>
      </c>
      <c r="B196" s="229" t="s">
        <v>4270</v>
      </c>
      <c r="C196" s="199">
        <v>42241507</v>
      </c>
      <c r="D196" s="199">
        <v>92189861</v>
      </c>
      <c r="E196" s="231" t="s">
        <v>3229</v>
      </c>
      <c r="F196" s="46" t="s">
        <v>2033</v>
      </c>
      <c r="G196" s="46" t="s">
        <v>3911</v>
      </c>
      <c r="H196" s="199" t="s">
        <v>675</v>
      </c>
      <c r="I196" s="200" t="s">
        <v>3231</v>
      </c>
      <c r="J196" s="199" t="s">
        <v>298</v>
      </c>
      <c r="K196" s="199" t="s">
        <v>1974</v>
      </c>
      <c r="L196" s="199" t="s">
        <v>1974</v>
      </c>
      <c r="M196" s="199" t="s">
        <v>111</v>
      </c>
      <c r="N196" s="199" t="s">
        <v>2035</v>
      </c>
      <c r="O196" s="197" t="s">
        <v>2707</v>
      </c>
      <c r="P196" s="204" t="s">
        <v>3248</v>
      </c>
      <c r="Q196" s="190" t="s">
        <v>3140</v>
      </c>
    </row>
    <row r="197" spans="1:17" x14ac:dyDescent="0.35">
      <c r="A197" s="228">
        <v>2000191</v>
      </c>
      <c r="B197" s="228" t="s">
        <v>4316</v>
      </c>
      <c r="C197" s="228">
        <v>42241502</v>
      </c>
      <c r="D197" s="228">
        <v>92162265</v>
      </c>
      <c r="E197" s="237" t="s">
        <v>3232</v>
      </c>
      <c r="F197" s="44" t="s">
        <v>49</v>
      </c>
      <c r="G197" s="46" t="s">
        <v>3897</v>
      </c>
      <c r="H197" s="104" t="s">
        <v>984</v>
      </c>
      <c r="I197" s="199" t="s">
        <v>3233</v>
      </c>
      <c r="J197" s="199" t="s">
        <v>986</v>
      </c>
      <c r="K197" s="199" t="s">
        <v>1974</v>
      </c>
      <c r="L197" s="199" t="s">
        <v>1974</v>
      </c>
      <c r="M197" s="199" t="s">
        <v>111</v>
      </c>
      <c r="N197" s="102" t="s">
        <v>4401</v>
      </c>
      <c r="O197" s="197" t="s">
        <v>2708</v>
      </c>
      <c r="P197" s="204" t="s">
        <v>3248</v>
      </c>
      <c r="Q197" s="190" t="s">
        <v>3140</v>
      </c>
    </row>
    <row r="198" spans="1:17" x14ac:dyDescent="0.35">
      <c r="A198" s="228">
        <v>2000191</v>
      </c>
      <c r="B198" s="228" t="s">
        <v>4316</v>
      </c>
      <c r="C198" s="228">
        <v>42241502</v>
      </c>
      <c r="D198" s="228">
        <v>92162265</v>
      </c>
      <c r="E198" s="237" t="s">
        <v>3232</v>
      </c>
      <c r="F198" s="104" t="s">
        <v>54</v>
      </c>
      <c r="G198" s="46" t="s">
        <v>3883</v>
      </c>
      <c r="H198" s="199" t="s">
        <v>2117</v>
      </c>
      <c r="I198" s="199" t="s">
        <v>3234</v>
      </c>
      <c r="J198" s="199" t="s">
        <v>1852</v>
      </c>
      <c r="K198" s="199" t="s">
        <v>1974</v>
      </c>
      <c r="L198" s="199" t="s">
        <v>1974</v>
      </c>
      <c r="M198" s="199" t="s">
        <v>111</v>
      </c>
      <c r="N198" s="199" t="s">
        <v>1236</v>
      </c>
      <c r="O198" s="197" t="s">
        <v>2709</v>
      </c>
      <c r="P198" s="204" t="s">
        <v>3248</v>
      </c>
      <c r="Q198" s="190" t="s">
        <v>3140</v>
      </c>
    </row>
  </sheetData>
  <conditionalFormatting sqref="C1">
    <cfRule type="duplicateValues" dxfId="143" priority="59"/>
  </conditionalFormatting>
  <conditionalFormatting sqref="B2">
    <cfRule type="duplicateValues" dxfId="142" priority="56"/>
  </conditionalFormatting>
  <conditionalFormatting sqref="C2:D2">
    <cfRule type="containsBlanks" dxfId="141" priority="53" stopIfTrue="1">
      <formula>LEN(TRIM(C2))=0</formula>
    </cfRule>
    <cfRule type="containsText" dxfId="140" priority="54" stopIfTrue="1" operator="containsText" text="n/a">
      <formula>NOT(ISERROR(SEARCH("n/a",C2)))</formula>
    </cfRule>
    <cfRule type="expression" dxfId="139" priority="55" stopIfTrue="1">
      <formula>LEFT(C2,1)="P"</formula>
    </cfRule>
  </conditionalFormatting>
  <conditionalFormatting sqref="D1">
    <cfRule type="duplicateValues" dxfId="138" priority="52"/>
  </conditionalFormatting>
  <conditionalFormatting sqref="C12:D12">
    <cfRule type="containsBlanks" dxfId="137" priority="40" stopIfTrue="1">
      <formula>LEN(TRIM(C12))=0</formula>
    </cfRule>
    <cfRule type="containsText" dxfId="136" priority="41" stopIfTrue="1" operator="containsText" text="n/a">
      <formula>NOT(ISERROR(SEARCH("n/a",C12)))</formula>
    </cfRule>
    <cfRule type="expression" dxfId="135" priority="42" stopIfTrue="1">
      <formula>LEFT(C12,1)="P"</formula>
    </cfRule>
  </conditionalFormatting>
  <conditionalFormatting sqref="B12">
    <cfRule type="duplicateValues" dxfId="134" priority="43"/>
  </conditionalFormatting>
  <conditionalFormatting sqref="B34">
    <cfRule type="duplicateValues" dxfId="133" priority="39"/>
  </conditionalFormatting>
  <conditionalFormatting sqref="C34:D34">
    <cfRule type="containsBlanks" dxfId="132" priority="36" stopIfTrue="1">
      <formula>LEN(TRIM(C34))=0</formula>
    </cfRule>
    <cfRule type="containsText" dxfId="131" priority="37" stopIfTrue="1" operator="containsText" text="n/a">
      <formula>NOT(ISERROR(SEARCH("n/a",C34)))</formula>
    </cfRule>
    <cfRule type="expression" dxfId="130" priority="38" stopIfTrue="1">
      <formula>LEFT(C34,1)="P"</formula>
    </cfRule>
  </conditionalFormatting>
  <conditionalFormatting sqref="B35">
    <cfRule type="duplicateValues" dxfId="129" priority="35"/>
  </conditionalFormatting>
  <conditionalFormatting sqref="A35">
    <cfRule type="duplicateValues" dxfId="128" priority="34"/>
  </conditionalFormatting>
  <conditionalFormatting sqref="C35:D35">
    <cfRule type="containsBlanks" dxfId="127" priority="31" stopIfTrue="1">
      <formula>LEN(TRIM(C35))=0</formula>
    </cfRule>
    <cfRule type="containsText" dxfId="126" priority="32" stopIfTrue="1" operator="containsText" text="n/a">
      <formula>NOT(ISERROR(SEARCH("n/a",C35)))</formula>
    </cfRule>
    <cfRule type="expression" dxfId="125" priority="33" stopIfTrue="1">
      <formula>LEFT(C35,1)="P"</formula>
    </cfRule>
  </conditionalFormatting>
  <conditionalFormatting sqref="A36">
    <cfRule type="duplicateValues" dxfId="124" priority="29"/>
  </conditionalFormatting>
  <conditionalFormatting sqref="C36:D36">
    <cfRule type="containsBlanks" dxfId="123" priority="26" stopIfTrue="1">
      <formula>LEN(TRIM(C36))=0</formula>
    </cfRule>
    <cfRule type="containsText" dxfId="122" priority="27" stopIfTrue="1" operator="containsText" text="n/a">
      <formula>NOT(ISERROR(SEARCH("n/a",C36)))</formula>
    </cfRule>
    <cfRule type="expression" dxfId="121" priority="28" stopIfTrue="1">
      <formula>LEFT(C36,1)="P"</formula>
    </cfRule>
  </conditionalFormatting>
  <conditionalFormatting sqref="B37">
    <cfRule type="duplicateValues" dxfId="120" priority="25"/>
  </conditionalFormatting>
  <conditionalFormatting sqref="C37:D37">
    <cfRule type="containsBlanks" dxfId="119" priority="22" stopIfTrue="1">
      <formula>LEN(TRIM(C37))=0</formula>
    </cfRule>
    <cfRule type="containsText" dxfId="118" priority="23" stopIfTrue="1" operator="containsText" text="n/a">
      <formula>NOT(ISERROR(SEARCH("n/a",C37)))</formula>
    </cfRule>
    <cfRule type="expression" dxfId="117" priority="24" stopIfTrue="1">
      <formula>LEFT(C37,1)="P"</formula>
    </cfRule>
  </conditionalFormatting>
  <conditionalFormatting sqref="B38">
    <cfRule type="duplicateValues" dxfId="116" priority="21"/>
  </conditionalFormatting>
  <conditionalFormatting sqref="C38:D38">
    <cfRule type="containsBlanks" dxfId="115" priority="18" stopIfTrue="1">
      <formula>LEN(TRIM(C38))=0</formula>
    </cfRule>
    <cfRule type="containsText" dxfId="114" priority="19" stopIfTrue="1" operator="containsText" text="n/a">
      <formula>NOT(ISERROR(SEARCH("n/a",C38)))</formula>
    </cfRule>
    <cfRule type="expression" dxfId="113" priority="20" stopIfTrue="1">
      <formula>LEFT(C38,1)="P"</formula>
    </cfRule>
  </conditionalFormatting>
  <conditionalFormatting sqref="B39">
    <cfRule type="duplicateValues" dxfId="112" priority="17"/>
  </conditionalFormatting>
  <conditionalFormatting sqref="C39:D39">
    <cfRule type="containsBlanks" dxfId="111" priority="14" stopIfTrue="1">
      <formula>LEN(TRIM(C39))=0</formula>
    </cfRule>
    <cfRule type="containsText" dxfId="110" priority="15" stopIfTrue="1" operator="containsText" text="n/a">
      <formula>NOT(ISERROR(SEARCH("n/a",C39)))</formula>
    </cfRule>
    <cfRule type="expression" dxfId="109" priority="16" stopIfTrue="1">
      <formula>LEFT(C39,1)="P"</formula>
    </cfRule>
  </conditionalFormatting>
  <conditionalFormatting sqref="C53:D53">
    <cfRule type="containsBlanks" dxfId="108" priority="2" stopIfTrue="1">
      <formula>LEN(TRIM(C53))=0</formula>
    </cfRule>
    <cfRule type="containsText" dxfId="107" priority="3" stopIfTrue="1" operator="containsText" text="n/a">
      <formula>NOT(ISERROR(SEARCH("n/a",C53)))</formula>
    </cfRule>
    <cfRule type="expression" dxfId="106" priority="4" stopIfTrue="1">
      <formula>LEFT(C53,1)="P"</formula>
    </cfRule>
  </conditionalFormatting>
  <conditionalFormatting sqref="C52:D52">
    <cfRule type="containsBlanks" dxfId="105" priority="5" stopIfTrue="1">
      <formula>LEN(TRIM(C52))=0</formula>
    </cfRule>
    <cfRule type="containsText" dxfId="104" priority="6" stopIfTrue="1" operator="containsText" text="n/a">
      <formula>NOT(ISERROR(SEARCH("n/a",C52)))</formula>
    </cfRule>
    <cfRule type="expression" dxfId="103" priority="7" stopIfTrue="1">
      <formula>LEFT(C52,1)="P"</formula>
    </cfRule>
  </conditionalFormatting>
  <conditionalFormatting sqref="B36">
    <cfRule type="duplicateValues" dxfId="102" priority="1"/>
  </conditionalFormatting>
  <pageMargins left="0.25" right="0.25" top="0.75" bottom="0.75" header="0.3" footer="0.3"/>
  <pageSetup orientation="portrait" r:id="rId1"/>
  <ignoredErrors>
    <ignoredError sqref="C2:D5 C7:D9 C10:D12 C13:D13 C14:D24 C30:D33 C34:D36 C37:D39 C75:D75 C81:D81 C78:D80 C84:D85 C86:D86 A170 D176:D177 C17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25"/>
  <sheetViews>
    <sheetView topLeftCell="K1" zoomScale="115" zoomScaleNormal="115" workbookViewId="0">
      <pane ySplit="1" topLeftCell="A196" activePane="bottomLeft" state="frozen"/>
      <selection activeCell="A2" sqref="A2:S203"/>
      <selection pane="bottomLeft" activeCell="A2" sqref="A2:S203"/>
    </sheetView>
  </sheetViews>
  <sheetFormatPr baseColWidth="10" defaultRowHeight="14.5" x14ac:dyDescent="0.35"/>
  <cols>
    <col min="1" max="1" width="13.7265625" style="281" customWidth="1"/>
    <col min="2" max="4" width="13.453125" customWidth="1"/>
    <col min="5" max="5" width="43.81640625" style="281" customWidth="1"/>
    <col min="6" max="6" width="20" style="50" customWidth="1"/>
    <col min="7" max="7" width="18" style="13" customWidth="1"/>
    <col min="8" max="8" width="14.453125" style="50" customWidth="1"/>
    <col min="9" max="9" width="16.7265625" style="50" customWidth="1"/>
    <col min="10" max="10" width="9.453125" customWidth="1"/>
    <col min="11" max="11" width="17.81640625" customWidth="1"/>
    <col min="12" max="12" width="16.7265625" customWidth="1"/>
    <col min="13" max="13" width="18.26953125" customWidth="1"/>
    <col min="14" max="14" width="16.81640625" customWidth="1"/>
    <col min="15" max="15" width="17.1796875" customWidth="1"/>
    <col min="16" max="16" width="15.1796875" style="49" customWidth="1"/>
    <col min="17" max="17" width="15.81640625" bestFit="1" customWidth="1"/>
    <col min="18" max="18" width="16.7265625" bestFit="1" customWidth="1"/>
    <col min="19" max="19" width="14.81640625" customWidth="1"/>
  </cols>
  <sheetData>
    <row r="1" spans="1:19" ht="29" x14ac:dyDescent="0.35">
      <c r="A1" s="274" t="s">
        <v>14</v>
      </c>
      <c r="B1" s="7" t="s">
        <v>0</v>
      </c>
      <c r="C1" s="11" t="s">
        <v>16</v>
      </c>
      <c r="D1" s="11" t="s">
        <v>15</v>
      </c>
      <c r="E1" s="274" t="s">
        <v>1</v>
      </c>
      <c r="F1" s="7" t="s">
        <v>17</v>
      </c>
      <c r="G1" s="42" t="s">
        <v>3880</v>
      </c>
      <c r="H1" s="7" t="s">
        <v>18</v>
      </c>
      <c r="I1" s="7" t="s">
        <v>19</v>
      </c>
      <c r="J1" s="7" t="s">
        <v>20</v>
      </c>
      <c r="K1" s="7" t="s">
        <v>21</v>
      </c>
      <c r="L1" s="7" t="s">
        <v>22</v>
      </c>
      <c r="M1" s="7" t="s">
        <v>23</v>
      </c>
      <c r="N1" s="7" t="s">
        <v>24</v>
      </c>
      <c r="O1" s="7" t="s">
        <v>25</v>
      </c>
      <c r="P1" s="8" t="s">
        <v>3247</v>
      </c>
      <c r="Q1" s="8" t="s">
        <v>4412</v>
      </c>
      <c r="R1" s="12" t="s">
        <v>4413</v>
      </c>
      <c r="S1" s="12" t="s">
        <v>4017</v>
      </c>
    </row>
    <row r="2" spans="1:19" ht="26" x14ac:dyDescent="0.35">
      <c r="A2" s="276">
        <v>2002420</v>
      </c>
      <c r="B2" s="273" t="s">
        <v>4244</v>
      </c>
      <c r="C2" s="273"/>
      <c r="D2" s="273"/>
      <c r="E2" s="275" t="s">
        <v>3337</v>
      </c>
      <c r="F2" s="21" t="s">
        <v>3583</v>
      </c>
      <c r="G2" s="16" t="s">
        <v>3909</v>
      </c>
      <c r="H2" s="22" t="s">
        <v>3338</v>
      </c>
      <c r="I2" s="21" t="s">
        <v>3339</v>
      </c>
      <c r="J2" s="21" t="s">
        <v>348</v>
      </c>
      <c r="K2" s="21" t="s">
        <v>3340</v>
      </c>
      <c r="L2" s="21" t="s">
        <v>3341</v>
      </c>
      <c r="M2" s="21" t="s">
        <v>111</v>
      </c>
      <c r="N2" s="21" t="s">
        <v>1758</v>
      </c>
      <c r="O2" s="4" t="s">
        <v>3309</v>
      </c>
      <c r="P2" s="20" t="s">
        <v>3244</v>
      </c>
      <c r="Q2" s="190" t="s">
        <v>4430</v>
      </c>
      <c r="R2" s="19" t="s">
        <v>3437</v>
      </c>
    </row>
    <row r="3" spans="1:19" ht="26" x14ac:dyDescent="0.35">
      <c r="A3" s="276">
        <v>2002427</v>
      </c>
      <c r="B3" s="273" t="s">
        <v>4277</v>
      </c>
      <c r="C3" s="273"/>
      <c r="D3" s="273"/>
      <c r="E3" s="276" t="s">
        <v>3342</v>
      </c>
      <c r="F3" s="21" t="s">
        <v>3893</v>
      </c>
      <c r="G3" s="239" t="s">
        <v>3894</v>
      </c>
      <c r="H3" s="21" t="s">
        <v>3343</v>
      </c>
      <c r="I3" s="21" t="s">
        <v>3344</v>
      </c>
      <c r="J3" s="21" t="s">
        <v>119</v>
      </c>
      <c r="K3" s="21" t="s">
        <v>3345</v>
      </c>
      <c r="L3" s="21" t="s">
        <v>3346</v>
      </c>
      <c r="M3" s="21" t="s">
        <v>111</v>
      </c>
      <c r="N3" s="21" t="s">
        <v>1811</v>
      </c>
      <c r="O3" s="4" t="s">
        <v>3310</v>
      </c>
      <c r="P3" s="20" t="s">
        <v>3244</v>
      </c>
      <c r="Q3" s="190" t="s">
        <v>4430</v>
      </c>
      <c r="R3" s="19" t="s">
        <v>3437</v>
      </c>
    </row>
    <row r="4" spans="1:19" ht="39" x14ac:dyDescent="0.35">
      <c r="A4" s="276">
        <v>2002427</v>
      </c>
      <c r="B4" s="273" t="s">
        <v>4277</v>
      </c>
      <c r="C4" s="273"/>
      <c r="D4" s="273"/>
      <c r="E4" s="276" t="s">
        <v>3342</v>
      </c>
      <c r="F4" s="21" t="s">
        <v>3347</v>
      </c>
      <c r="G4" s="191" t="s">
        <v>3931</v>
      </c>
      <c r="H4" s="21" t="s">
        <v>3348</v>
      </c>
      <c r="I4" s="21" t="s">
        <v>3349</v>
      </c>
      <c r="J4" s="21" t="s">
        <v>119</v>
      </c>
      <c r="K4" s="21" t="s">
        <v>3350</v>
      </c>
      <c r="L4" s="73" t="s">
        <v>3351</v>
      </c>
      <c r="M4" s="21" t="s">
        <v>111</v>
      </c>
      <c r="N4" s="21" t="s">
        <v>2972</v>
      </c>
      <c r="O4" s="4" t="s">
        <v>3311</v>
      </c>
      <c r="P4" s="20" t="s">
        <v>3244</v>
      </c>
      <c r="Q4" s="190" t="s">
        <v>4430</v>
      </c>
      <c r="R4" s="19" t="s">
        <v>3437</v>
      </c>
    </row>
    <row r="5" spans="1:19" ht="26" x14ac:dyDescent="0.35">
      <c r="A5" s="275">
        <v>2002433</v>
      </c>
      <c r="B5" s="273" t="s">
        <v>4345</v>
      </c>
      <c r="C5" s="273"/>
      <c r="D5" s="273"/>
      <c r="E5" s="276" t="s">
        <v>3352</v>
      </c>
      <c r="F5" s="21" t="s">
        <v>3893</v>
      </c>
      <c r="G5" s="239" t="s">
        <v>3894</v>
      </c>
      <c r="H5" s="21" t="s">
        <v>3343</v>
      </c>
      <c r="I5" s="24" t="s">
        <v>3353</v>
      </c>
      <c r="J5" s="21" t="s">
        <v>119</v>
      </c>
      <c r="K5" s="21" t="s">
        <v>3354</v>
      </c>
      <c r="L5" s="21" t="s">
        <v>3115</v>
      </c>
      <c r="M5" s="21" t="s">
        <v>111</v>
      </c>
      <c r="N5" s="21" t="s">
        <v>1811</v>
      </c>
      <c r="O5" s="4" t="s">
        <v>3312</v>
      </c>
      <c r="P5" s="20" t="s">
        <v>3244</v>
      </c>
      <c r="Q5" s="190" t="s">
        <v>4430</v>
      </c>
      <c r="R5" s="19" t="s">
        <v>3437</v>
      </c>
    </row>
    <row r="6" spans="1:19" ht="26" x14ac:dyDescent="0.35">
      <c r="A6" s="276">
        <v>2002432</v>
      </c>
      <c r="B6" s="273" t="s">
        <v>4346</v>
      </c>
      <c r="C6" s="273"/>
      <c r="D6" s="273"/>
      <c r="E6" s="276" t="s">
        <v>3355</v>
      </c>
      <c r="F6" s="21" t="s">
        <v>3893</v>
      </c>
      <c r="G6" s="239" t="s">
        <v>3894</v>
      </c>
      <c r="H6" s="21" t="s">
        <v>3343</v>
      </c>
      <c r="I6" s="24" t="s">
        <v>3356</v>
      </c>
      <c r="J6" s="21" t="s">
        <v>119</v>
      </c>
      <c r="K6" s="21" t="s">
        <v>3354</v>
      </c>
      <c r="L6" s="21" t="s">
        <v>3115</v>
      </c>
      <c r="M6" s="21" t="s">
        <v>111</v>
      </c>
      <c r="N6" s="21" t="s">
        <v>1811</v>
      </c>
      <c r="O6" s="4" t="s">
        <v>3313</v>
      </c>
      <c r="P6" s="20" t="s">
        <v>3244</v>
      </c>
      <c r="Q6" s="190" t="s">
        <v>4430</v>
      </c>
      <c r="R6" s="19" t="s">
        <v>3437</v>
      </c>
    </row>
    <row r="7" spans="1:19" ht="28.5" customHeight="1" x14ac:dyDescent="0.35">
      <c r="A7" s="276">
        <v>2002675</v>
      </c>
      <c r="B7" s="273" t="s">
        <v>4278</v>
      </c>
      <c r="C7" s="273"/>
      <c r="D7" s="273"/>
      <c r="E7" s="276" t="s">
        <v>3357</v>
      </c>
      <c r="F7" s="21" t="s">
        <v>60</v>
      </c>
      <c r="G7" s="240" t="s">
        <v>3895</v>
      </c>
      <c r="H7" s="21" t="s">
        <v>213</v>
      </c>
      <c r="I7" s="21" t="s">
        <v>3358</v>
      </c>
      <c r="J7" s="21" t="s">
        <v>2825</v>
      </c>
      <c r="K7" s="21" t="s">
        <v>3209</v>
      </c>
      <c r="L7" s="24" t="s">
        <v>4028</v>
      </c>
      <c r="M7" s="21" t="s">
        <v>111</v>
      </c>
      <c r="N7" s="21" t="s">
        <v>3738</v>
      </c>
      <c r="O7" s="4" t="s">
        <v>3314</v>
      </c>
      <c r="P7" s="20" t="s">
        <v>3244</v>
      </c>
      <c r="Q7" s="190" t="s">
        <v>4430</v>
      </c>
      <c r="R7" s="19" t="s">
        <v>3437</v>
      </c>
    </row>
    <row r="8" spans="1:19" ht="29" x14ac:dyDescent="0.35">
      <c r="A8" s="276">
        <v>2002920</v>
      </c>
      <c r="B8" s="273" t="s">
        <v>4350</v>
      </c>
      <c r="C8" s="273"/>
      <c r="D8" s="273"/>
      <c r="E8" s="275" t="s">
        <v>3368</v>
      </c>
      <c r="F8" s="21" t="s">
        <v>52</v>
      </c>
      <c r="G8" s="240" t="s">
        <v>3884</v>
      </c>
      <c r="H8" s="21" t="s">
        <v>121</v>
      </c>
      <c r="I8" s="21" t="s">
        <v>3359</v>
      </c>
      <c r="J8" s="21" t="s">
        <v>110</v>
      </c>
      <c r="K8" s="21" t="s">
        <v>3360</v>
      </c>
      <c r="L8" s="21" t="s">
        <v>3288</v>
      </c>
      <c r="M8" s="21" t="s">
        <v>488</v>
      </c>
      <c r="N8" s="21" t="s">
        <v>3361</v>
      </c>
      <c r="O8" s="4" t="s">
        <v>3315</v>
      </c>
      <c r="P8" s="20" t="s">
        <v>3244</v>
      </c>
      <c r="Q8" s="190" t="s">
        <v>4430</v>
      </c>
      <c r="R8" s="19" t="s">
        <v>3437</v>
      </c>
    </row>
    <row r="9" spans="1:19" ht="29" x14ac:dyDescent="0.35">
      <c r="A9" s="276">
        <v>2002920</v>
      </c>
      <c r="B9" s="273" t="s">
        <v>4350</v>
      </c>
      <c r="C9" s="273"/>
      <c r="D9" s="273"/>
      <c r="E9" s="275" t="s">
        <v>3368</v>
      </c>
      <c r="F9" s="21" t="s">
        <v>492</v>
      </c>
      <c r="G9" s="43" t="s">
        <v>3898</v>
      </c>
      <c r="H9" s="21" t="s">
        <v>192</v>
      </c>
      <c r="I9" s="21">
        <v>22450</v>
      </c>
      <c r="J9" s="21" t="s">
        <v>2790</v>
      </c>
      <c r="K9" s="21" t="s">
        <v>3362</v>
      </c>
      <c r="L9" s="21" t="s">
        <v>3363</v>
      </c>
      <c r="M9" s="21" t="s">
        <v>111</v>
      </c>
      <c r="N9" s="21" t="s">
        <v>3270</v>
      </c>
      <c r="O9" s="4" t="s">
        <v>3316</v>
      </c>
      <c r="P9" s="20" t="s">
        <v>3244</v>
      </c>
      <c r="Q9" s="190" t="s">
        <v>4430</v>
      </c>
      <c r="R9" s="19" t="s">
        <v>3437</v>
      </c>
    </row>
    <row r="10" spans="1:19" ht="29" x14ac:dyDescent="0.35">
      <c r="A10" s="276">
        <v>2002920</v>
      </c>
      <c r="B10" s="273" t="s">
        <v>4350</v>
      </c>
      <c r="C10" s="273"/>
      <c r="D10" s="273"/>
      <c r="E10" s="275" t="s">
        <v>3368</v>
      </c>
      <c r="F10" s="21" t="s">
        <v>2995</v>
      </c>
      <c r="G10" s="191" t="s">
        <v>3886</v>
      </c>
      <c r="H10" s="21" t="s">
        <v>3364</v>
      </c>
      <c r="I10" s="21" t="s">
        <v>3365</v>
      </c>
      <c r="J10" s="21" t="s">
        <v>298</v>
      </c>
      <c r="K10" s="21" t="s">
        <v>3366</v>
      </c>
      <c r="L10" s="21" t="s">
        <v>3367</v>
      </c>
      <c r="M10" s="21" t="s">
        <v>111</v>
      </c>
      <c r="N10" s="250" t="s">
        <v>3981</v>
      </c>
      <c r="O10" s="4" t="s">
        <v>3317</v>
      </c>
      <c r="P10" s="20" t="s">
        <v>3244</v>
      </c>
      <c r="Q10" s="190" t="s">
        <v>4430</v>
      </c>
      <c r="R10" s="19" t="s">
        <v>3437</v>
      </c>
    </row>
    <row r="11" spans="1:19" ht="26" x14ac:dyDescent="0.35">
      <c r="A11" s="277">
        <v>2003198</v>
      </c>
      <c r="B11" s="273" t="s">
        <v>4351</v>
      </c>
      <c r="C11" s="273"/>
      <c r="D11" s="273"/>
      <c r="E11" s="277" t="s">
        <v>3369</v>
      </c>
      <c r="F11" s="21" t="s">
        <v>3893</v>
      </c>
      <c r="G11" s="239" t="s">
        <v>3894</v>
      </c>
      <c r="H11" s="21" t="s">
        <v>3343</v>
      </c>
      <c r="I11" s="25" t="s">
        <v>3370</v>
      </c>
      <c r="J11" s="21" t="s">
        <v>119</v>
      </c>
      <c r="K11" s="21" t="s">
        <v>3371</v>
      </c>
      <c r="L11" s="21" t="s">
        <v>3346</v>
      </c>
      <c r="M11" s="21" t="s">
        <v>111</v>
      </c>
      <c r="N11" s="21" t="s">
        <v>1811</v>
      </c>
      <c r="O11" s="4" t="s">
        <v>3318</v>
      </c>
      <c r="P11" s="20" t="s">
        <v>3244</v>
      </c>
      <c r="Q11" s="190" t="s">
        <v>4430</v>
      </c>
      <c r="R11" s="19" t="s">
        <v>3437</v>
      </c>
    </row>
    <row r="12" spans="1:19" ht="26" x14ac:dyDescent="0.35">
      <c r="A12" s="276">
        <v>2002318</v>
      </c>
      <c r="B12" s="273" t="s">
        <v>4306</v>
      </c>
      <c r="C12" s="273"/>
      <c r="D12" s="273"/>
      <c r="E12" s="276" t="s">
        <v>3372</v>
      </c>
      <c r="F12" s="21" t="s">
        <v>3893</v>
      </c>
      <c r="G12" s="239" t="s">
        <v>3894</v>
      </c>
      <c r="H12" s="21" t="s">
        <v>3373</v>
      </c>
      <c r="I12" s="21" t="s">
        <v>3374</v>
      </c>
      <c r="J12" s="21" t="s">
        <v>110</v>
      </c>
      <c r="K12" s="21" t="s">
        <v>3375</v>
      </c>
      <c r="L12" s="21" t="s">
        <v>1610</v>
      </c>
      <c r="M12" s="21" t="s">
        <v>111</v>
      </c>
      <c r="N12" s="21" t="s">
        <v>1811</v>
      </c>
      <c r="O12" s="4" t="s">
        <v>3319</v>
      </c>
      <c r="P12" s="20" t="s">
        <v>3244</v>
      </c>
      <c r="Q12" s="190" t="s">
        <v>4430</v>
      </c>
      <c r="R12" s="19" t="s">
        <v>3437</v>
      </c>
    </row>
    <row r="13" spans="1:19" ht="26" x14ac:dyDescent="0.35">
      <c r="A13" s="275">
        <v>2002321</v>
      </c>
      <c r="B13" s="273" t="s">
        <v>4307</v>
      </c>
      <c r="C13" s="273"/>
      <c r="D13" s="273"/>
      <c r="E13" s="275" t="s">
        <v>3376</v>
      </c>
      <c r="F13" s="21" t="s">
        <v>3893</v>
      </c>
      <c r="G13" s="239" t="s">
        <v>3894</v>
      </c>
      <c r="H13" s="21" t="s">
        <v>3373</v>
      </c>
      <c r="I13" s="21" t="s">
        <v>3377</v>
      </c>
      <c r="J13" s="21" t="s">
        <v>110</v>
      </c>
      <c r="K13" s="21" t="s">
        <v>3375</v>
      </c>
      <c r="L13" s="21" t="s">
        <v>1610</v>
      </c>
      <c r="M13" s="21" t="s">
        <v>111</v>
      </c>
      <c r="N13" s="21" t="s">
        <v>1811</v>
      </c>
      <c r="O13" s="4" t="s">
        <v>3320</v>
      </c>
      <c r="P13" s="20" t="s">
        <v>3244</v>
      </c>
      <c r="Q13" s="190" t="s">
        <v>4430</v>
      </c>
      <c r="R13" s="19" t="s">
        <v>3437</v>
      </c>
    </row>
    <row r="14" spans="1:19" ht="29" x14ac:dyDescent="0.35">
      <c r="A14" s="276">
        <v>2002316</v>
      </c>
      <c r="B14" s="273" t="s">
        <v>4308</v>
      </c>
      <c r="C14" s="273"/>
      <c r="D14" s="273"/>
      <c r="E14" s="275" t="s">
        <v>3379</v>
      </c>
      <c r="F14" s="21" t="s">
        <v>3893</v>
      </c>
      <c r="G14" s="239" t="s">
        <v>3894</v>
      </c>
      <c r="H14" s="21" t="s">
        <v>167</v>
      </c>
      <c r="I14" s="21" t="s">
        <v>3378</v>
      </c>
      <c r="J14" s="21" t="s">
        <v>363</v>
      </c>
      <c r="K14" s="21" t="s">
        <v>1810</v>
      </c>
      <c r="L14" s="21" t="s">
        <v>1791</v>
      </c>
      <c r="M14" s="21" t="s">
        <v>111</v>
      </c>
      <c r="N14" s="21" t="s">
        <v>1811</v>
      </c>
      <c r="O14" s="4" t="s">
        <v>3321</v>
      </c>
      <c r="P14" s="20" t="s">
        <v>3244</v>
      </c>
      <c r="Q14" s="190" t="s">
        <v>4430</v>
      </c>
      <c r="R14" s="19" t="s">
        <v>3437</v>
      </c>
    </row>
    <row r="15" spans="1:19" ht="28" customHeight="1" x14ac:dyDescent="0.35">
      <c r="A15" s="277">
        <v>2002627</v>
      </c>
      <c r="B15" s="273" t="s">
        <v>4326</v>
      </c>
      <c r="C15" s="273"/>
      <c r="D15" s="273"/>
      <c r="E15" s="277" t="s">
        <v>3382</v>
      </c>
      <c r="F15" s="21" t="s">
        <v>3380</v>
      </c>
      <c r="G15" s="240" t="s">
        <v>3897</v>
      </c>
      <c r="H15" s="21" t="s">
        <v>1601</v>
      </c>
      <c r="I15" s="21">
        <v>1006</v>
      </c>
      <c r="J15" s="21" t="s">
        <v>986</v>
      </c>
      <c r="K15" s="21" t="s">
        <v>3381</v>
      </c>
      <c r="L15" s="267" t="s">
        <v>4188</v>
      </c>
      <c r="M15" s="21" t="s">
        <v>111</v>
      </c>
      <c r="N15" s="102" t="s">
        <v>4401</v>
      </c>
      <c r="O15" s="4" t="s">
        <v>3322</v>
      </c>
      <c r="P15" s="20" t="s">
        <v>3244</v>
      </c>
      <c r="Q15" s="190" t="s">
        <v>4430</v>
      </c>
      <c r="R15" s="19" t="s">
        <v>3437</v>
      </c>
    </row>
    <row r="16" spans="1:19" ht="29" x14ac:dyDescent="0.35">
      <c r="A16" s="277">
        <v>2003308</v>
      </c>
      <c r="B16" s="273" t="s">
        <v>4309</v>
      </c>
      <c r="C16" s="273"/>
      <c r="D16" s="273"/>
      <c r="E16" s="277" t="s">
        <v>3384</v>
      </c>
      <c r="F16" s="21" t="s">
        <v>3893</v>
      </c>
      <c r="G16" s="239" t="s">
        <v>3894</v>
      </c>
      <c r="H16" s="21" t="s">
        <v>167</v>
      </c>
      <c r="I16" s="21" t="s">
        <v>3383</v>
      </c>
      <c r="J16" s="21" t="s">
        <v>363</v>
      </c>
      <c r="K16" s="21" t="s">
        <v>1810</v>
      </c>
      <c r="L16" s="21" t="s">
        <v>1791</v>
      </c>
      <c r="M16" s="21" t="s">
        <v>111</v>
      </c>
      <c r="N16" s="21" t="s">
        <v>1811</v>
      </c>
      <c r="O16" s="4" t="s">
        <v>3323</v>
      </c>
      <c r="P16" s="20" t="s">
        <v>3244</v>
      </c>
      <c r="Q16" s="190" t="s">
        <v>4430</v>
      </c>
      <c r="R16" s="19" t="s">
        <v>3437</v>
      </c>
    </row>
    <row r="17" spans="1:18" ht="39" x14ac:dyDescent="0.35">
      <c r="A17" s="275">
        <v>2003530</v>
      </c>
      <c r="B17" s="273" t="s">
        <v>4230</v>
      </c>
      <c r="C17" s="273"/>
      <c r="D17" s="273"/>
      <c r="E17" s="275" t="s">
        <v>3390</v>
      </c>
      <c r="F17" s="21" t="s">
        <v>3385</v>
      </c>
      <c r="G17" s="193" t="s">
        <v>3922</v>
      </c>
      <c r="H17" s="21" t="s">
        <v>3386</v>
      </c>
      <c r="I17" s="21" t="s">
        <v>3387</v>
      </c>
      <c r="J17" s="21" t="s">
        <v>110</v>
      </c>
      <c r="K17" s="25" t="s">
        <v>3388</v>
      </c>
      <c r="L17" s="25" t="s">
        <v>3389</v>
      </c>
      <c r="M17" s="21" t="s">
        <v>111</v>
      </c>
      <c r="N17" s="34" t="s">
        <v>1820</v>
      </c>
      <c r="O17" s="4" t="s">
        <v>3324</v>
      </c>
      <c r="P17" s="20" t="s">
        <v>3244</v>
      </c>
      <c r="Q17" s="190" t="s">
        <v>4430</v>
      </c>
      <c r="R17" s="19" t="s">
        <v>3437</v>
      </c>
    </row>
    <row r="18" spans="1:18" ht="34" customHeight="1" x14ac:dyDescent="0.35">
      <c r="A18" s="276">
        <v>2000092</v>
      </c>
      <c r="B18" s="273" t="s">
        <v>4327</v>
      </c>
      <c r="C18" s="273"/>
      <c r="D18" s="273"/>
      <c r="E18" s="276" t="s">
        <v>1356</v>
      </c>
      <c r="F18" s="21" t="s">
        <v>52</v>
      </c>
      <c r="G18" s="240" t="s">
        <v>3884</v>
      </c>
      <c r="H18" s="21" t="s">
        <v>121</v>
      </c>
      <c r="I18" s="21" t="s">
        <v>3391</v>
      </c>
      <c r="J18" s="21" t="s">
        <v>110</v>
      </c>
      <c r="K18" s="21" t="s">
        <v>3392</v>
      </c>
      <c r="L18" s="21" t="s">
        <v>3393</v>
      </c>
      <c r="M18" s="21" t="s">
        <v>488</v>
      </c>
      <c r="N18" s="21" t="s">
        <v>3361</v>
      </c>
      <c r="O18" s="4" t="s">
        <v>3325</v>
      </c>
      <c r="P18" s="20" t="s">
        <v>3244</v>
      </c>
      <c r="Q18" s="190" t="s">
        <v>4430</v>
      </c>
      <c r="R18" s="19" t="s">
        <v>3437</v>
      </c>
    </row>
    <row r="19" spans="1:18" ht="26" x14ac:dyDescent="0.35">
      <c r="A19" s="276">
        <v>2000092</v>
      </c>
      <c r="B19" s="273" t="s">
        <v>4327</v>
      </c>
      <c r="C19" s="273"/>
      <c r="D19" s="273"/>
      <c r="E19" s="276" t="s">
        <v>1356</v>
      </c>
      <c r="F19" s="21" t="s">
        <v>3583</v>
      </c>
      <c r="G19" s="16" t="s">
        <v>3909</v>
      </c>
      <c r="H19" s="22" t="s">
        <v>3338</v>
      </c>
      <c r="I19" s="21" t="s">
        <v>3394</v>
      </c>
      <c r="J19" s="21" t="s">
        <v>348</v>
      </c>
      <c r="K19" s="21" t="s">
        <v>3395</v>
      </c>
      <c r="L19" s="21" t="s">
        <v>3269</v>
      </c>
      <c r="M19" s="21" t="s">
        <v>111</v>
      </c>
      <c r="N19" s="21" t="s">
        <v>1758</v>
      </c>
      <c r="O19" s="4" t="s">
        <v>3326</v>
      </c>
      <c r="P19" s="20" t="s">
        <v>3244</v>
      </c>
      <c r="Q19" s="190" t="s">
        <v>4430</v>
      </c>
      <c r="R19" s="19" t="s">
        <v>3437</v>
      </c>
    </row>
    <row r="20" spans="1:18" x14ac:dyDescent="0.35">
      <c r="A20" s="276">
        <v>2003810</v>
      </c>
      <c r="B20" s="273" t="s">
        <v>4311</v>
      </c>
      <c r="C20" s="273"/>
      <c r="D20" s="273"/>
      <c r="E20" s="276" t="s">
        <v>3405</v>
      </c>
      <c r="F20" s="21" t="s">
        <v>3396</v>
      </c>
      <c r="G20" s="44" t="s">
        <v>3919</v>
      </c>
      <c r="H20" s="21" t="s">
        <v>3397</v>
      </c>
      <c r="I20" s="21" t="s">
        <v>3398</v>
      </c>
      <c r="J20" s="21" t="s">
        <v>284</v>
      </c>
      <c r="K20" s="21" t="s">
        <v>3662</v>
      </c>
      <c r="L20" s="21" t="s">
        <v>3662</v>
      </c>
      <c r="M20" s="21" t="s">
        <v>111</v>
      </c>
      <c r="N20" s="34" t="s">
        <v>2102</v>
      </c>
      <c r="O20" s="4" t="s">
        <v>3327</v>
      </c>
      <c r="P20" s="20" t="s">
        <v>3244</v>
      </c>
      <c r="Q20" s="190" t="s">
        <v>4430</v>
      </c>
      <c r="R20" s="19" t="s">
        <v>3437</v>
      </c>
    </row>
    <row r="21" spans="1:18" x14ac:dyDescent="0.35">
      <c r="A21" s="276">
        <v>2003810</v>
      </c>
      <c r="B21" s="273" t="s">
        <v>4311</v>
      </c>
      <c r="C21" s="273"/>
      <c r="D21" s="273"/>
      <c r="E21" s="276" t="s">
        <v>3405</v>
      </c>
      <c r="F21" s="21" t="s">
        <v>3399</v>
      </c>
      <c r="G21" s="44" t="s">
        <v>3932</v>
      </c>
      <c r="H21" s="21" t="s">
        <v>848</v>
      </c>
      <c r="I21" s="21" t="s">
        <v>3400</v>
      </c>
      <c r="J21" s="21" t="s">
        <v>284</v>
      </c>
      <c r="K21" s="21" t="s">
        <v>3662</v>
      </c>
      <c r="L21" s="21" t="s">
        <v>3662</v>
      </c>
      <c r="M21" s="24" t="s">
        <v>111</v>
      </c>
      <c r="N21" s="24" t="s">
        <v>3401</v>
      </c>
      <c r="O21" s="4" t="s">
        <v>3328</v>
      </c>
      <c r="P21" s="20" t="s">
        <v>3244</v>
      </c>
      <c r="Q21" s="190" t="s">
        <v>4430</v>
      </c>
      <c r="R21" s="19" t="s">
        <v>3437</v>
      </c>
    </row>
    <row r="22" spans="1:18" ht="29" x14ac:dyDescent="0.35">
      <c r="A22" s="276">
        <v>2003810</v>
      </c>
      <c r="B22" s="273" t="s">
        <v>4311</v>
      </c>
      <c r="C22" s="273"/>
      <c r="D22" s="273"/>
      <c r="E22" s="276" t="s">
        <v>3405</v>
      </c>
      <c r="F22" s="251" t="s">
        <v>4012</v>
      </c>
      <c r="G22" s="241" t="s">
        <v>3916</v>
      </c>
      <c r="H22" s="21" t="s">
        <v>3402</v>
      </c>
      <c r="I22" s="21" t="s">
        <v>3403</v>
      </c>
      <c r="J22" s="21" t="s">
        <v>843</v>
      </c>
      <c r="K22" s="21" t="s">
        <v>3662</v>
      </c>
      <c r="L22" s="21" t="s">
        <v>3662</v>
      </c>
      <c r="M22" s="21" t="s">
        <v>111</v>
      </c>
      <c r="N22" s="21" t="s">
        <v>3404</v>
      </c>
      <c r="O22" s="4" t="s">
        <v>3329</v>
      </c>
      <c r="P22" s="20" t="s">
        <v>3244</v>
      </c>
      <c r="Q22" s="190" t="s">
        <v>4430</v>
      </c>
      <c r="R22" s="19" t="s">
        <v>3437</v>
      </c>
    </row>
    <row r="23" spans="1:18" x14ac:dyDescent="0.35">
      <c r="A23" s="276">
        <v>2003811</v>
      </c>
      <c r="B23" s="273" t="s">
        <v>4265</v>
      </c>
      <c r="C23" s="273"/>
      <c r="D23" s="273"/>
      <c r="E23" s="276" t="s">
        <v>3441</v>
      </c>
      <c r="F23" s="21" t="s">
        <v>3396</v>
      </c>
      <c r="G23" s="240" t="s">
        <v>3919</v>
      </c>
      <c r="H23" s="21" t="s">
        <v>3397</v>
      </c>
      <c r="I23" s="21" t="s">
        <v>3438</v>
      </c>
      <c r="J23" s="21" t="s">
        <v>284</v>
      </c>
      <c r="K23" s="21" t="s">
        <v>3662</v>
      </c>
      <c r="L23" s="21" t="s">
        <v>3662</v>
      </c>
      <c r="M23" s="21" t="s">
        <v>111</v>
      </c>
      <c r="N23" s="34" t="s">
        <v>2102</v>
      </c>
      <c r="O23" s="4" t="s">
        <v>3330</v>
      </c>
      <c r="P23" s="20" t="s">
        <v>3244</v>
      </c>
      <c r="Q23" s="190" t="s">
        <v>4430</v>
      </c>
      <c r="R23" s="19" t="s">
        <v>3437</v>
      </c>
    </row>
    <row r="24" spans="1:18" x14ac:dyDescent="0.35">
      <c r="A24" s="276">
        <v>2003811</v>
      </c>
      <c r="B24" s="273" t="s">
        <v>4265</v>
      </c>
      <c r="C24" s="273"/>
      <c r="D24" s="273"/>
      <c r="E24" s="276" t="s">
        <v>3441</v>
      </c>
      <c r="F24" s="21" t="s">
        <v>3399</v>
      </c>
      <c r="G24" s="44" t="s">
        <v>3932</v>
      </c>
      <c r="H24" s="21" t="s">
        <v>848</v>
      </c>
      <c r="I24" s="21" t="s">
        <v>3439</v>
      </c>
      <c r="J24" s="21" t="s">
        <v>284</v>
      </c>
      <c r="K24" s="21" t="s">
        <v>3662</v>
      </c>
      <c r="L24" s="21" t="s">
        <v>3662</v>
      </c>
      <c r="M24" s="24" t="s">
        <v>111</v>
      </c>
      <c r="N24" s="24" t="s">
        <v>3401</v>
      </c>
      <c r="O24" s="4" t="s">
        <v>3331</v>
      </c>
      <c r="P24" s="20" t="s">
        <v>3244</v>
      </c>
      <c r="Q24" s="190" t="s">
        <v>4430</v>
      </c>
      <c r="R24" s="19" t="s">
        <v>3437</v>
      </c>
    </row>
    <row r="25" spans="1:18" ht="29" x14ac:dyDescent="0.35">
      <c r="A25" s="276">
        <v>2003811</v>
      </c>
      <c r="B25" s="273" t="s">
        <v>4265</v>
      </c>
      <c r="C25" s="273"/>
      <c r="D25" s="273"/>
      <c r="E25" s="276" t="s">
        <v>3441</v>
      </c>
      <c r="F25" s="251" t="s">
        <v>4012</v>
      </c>
      <c r="G25" s="241" t="s">
        <v>3916</v>
      </c>
      <c r="H25" s="21" t="s">
        <v>3402</v>
      </c>
      <c r="I25" s="21" t="s">
        <v>3440</v>
      </c>
      <c r="J25" s="21" t="s">
        <v>843</v>
      </c>
      <c r="K25" s="21" t="s">
        <v>3662</v>
      </c>
      <c r="L25" s="21" t="s">
        <v>3662</v>
      </c>
      <c r="M25" s="21" t="s">
        <v>111</v>
      </c>
      <c r="N25" s="21" t="s">
        <v>3404</v>
      </c>
      <c r="O25" s="4" t="s">
        <v>3332</v>
      </c>
      <c r="P25" s="20" t="s">
        <v>3244</v>
      </c>
      <c r="Q25" s="190" t="s">
        <v>4430</v>
      </c>
      <c r="R25" s="19" t="s">
        <v>3437</v>
      </c>
    </row>
    <row r="26" spans="1:18" x14ac:dyDescent="0.35">
      <c r="A26" s="276">
        <v>2003812</v>
      </c>
      <c r="B26" s="273" t="s">
        <v>4282</v>
      </c>
      <c r="C26" s="273"/>
      <c r="D26" s="273"/>
      <c r="E26" s="276" t="s">
        <v>3442</v>
      </c>
      <c r="F26" s="21" t="s">
        <v>3399</v>
      </c>
      <c r="G26" s="44" t="s">
        <v>3932</v>
      </c>
      <c r="H26" s="21" t="s">
        <v>848</v>
      </c>
      <c r="I26" s="21" t="s">
        <v>3443</v>
      </c>
      <c r="J26" s="21" t="s">
        <v>284</v>
      </c>
      <c r="K26" s="21" t="s">
        <v>3662</v>
      </c>
      <c r="L26" s="21" t="s">
        <v>3662</v>
      </c>
      <c r="M26" s="24" t="s">
        <v>111</v>
      </c>
      <c r="N26" s="24" t="s">
        <v>3401</v>
      </c>
      <c r="O26" s="4" t="s">
        <v>3333</v>
      </c>
      <c r="P26" s="20" t="s">
        <v>3244</v>
      </c>
      <c r="Q26" s="190" t="s">
        <v>4430</v>
      </c>
      <c r="R26" s="19" t="s">
        <v>3437</v>
      </c>
    </row>
    <row r="27" spans="1:18" ht="29" x14ac:dyDescent="0.35">
      <c r="A27" s="276">
        <v>2003812</v>
      </c>
      <c r="B27" s="273" t="s">
        <v>4282</v>
      </c>
      <c r="C27" s="273"/>
      <c r="D27" s="273"/>
      <c r="E27" s="276" t="s">
        <v>3442</v>
      </c>
      <c r="F27" s="251" t="s">
        <v>4012</v>
      </c>
      <c r="G27" s="241" t="s">
        <v>3916</v>
      </c>
      <c r="H27" s="21" t="s">
        <v>3402</v>
      </c>
      <c r="I27" s="21" t="s">
        <v>3444</v>
      </c>
      <c r="J27" s="21" t="s">
        <v>843</v>
      </c>
      <c r="K27" s="21" t="s">
        <v>3662</v>
      </c>
      <c r="L27" s="21" t="s">
        <v>3662</v>
      </c>
      <c r="M27" s="21" t="s">
        <v>111</v>
      </c>
      <c r="N27" s="21" t="s">
        <v>3404</v>
      </c>
      <c r="O27" s="4" t="s">
        <v>3334</v>
      </c>
      <c r="P27" s="20" t="s">
        <v>3244</v>
      </c>
      <c r="Q27" s="190" t="s">
        <v>4430</v>
      </c>
      <c r="R27" s="19" t="s">
        <v>3437</v>
      </c>
    </row>
    <row r="28" spans="1:18" x14ac:dyDescent="0.35">
      <c r="A28" s="276">
        <v>2000550</v>
      </c>
      <c r="B28" s="273" t="s">
        <v>4266</v>
      </c>
      <c r="C28" s="273"/>
      <c r="D28" s="273"/>
      <c r="E28" s="276" t="s">
        <v>3449</v>
      </c>
      <c r="F28" s="21" t="s">
        <v>3396</v>
      </c>
      <c r="G28" s="240" t="s">
        <v>3919</v>
      </c>
      <c r="H28" s="21" t="s">
        <v>3445</v>
      </c>
      <c r="I28" s="21" t="s">
        <v>3446</v>
      </c>
      <c r="J28" s="21" t="s">
        <v>284</v>
      </c>
      <c r="K28" s="21" t="s">
        <v>3662</v>
      </c>
      <c r="L28" s="21" t="s">
        <v>3662</v>
      </c>
      <c r="M28" s="21" t="s">
        <v>111</v>
      </c>
      <c r="N28" s="34" t="s">
        <v>2102</v>
      </c>
      <c r="O28" s="4" t="s">
        <v>3335</v>
      </c>
      <c r="P28" s="20" t="s">
        <v>3244</v>
      </c>
      <c r="Q28" s="190" t="s">
        <v>4430</v>
      </c>
      <c r="R28" s="19" t="s">
        <v>3437</v>
      </c>
    </row>
    <row r="29" spans="1:18" ht="29" x14ac:dyDescent="0.35">
      <c r="A29" s="276">
        <v>2000550</v>
      </c>
      <c r="B29" s="273" t="s">
        <v>4266</v>
      </c>
      <c r="C29" s="273"/>
      <c r="D29" s="273"/>
      <c r="E29" s="276" t="s">
        <v>3449</v>
      </c>
      <c r="F29" s="251" t="s">
        <v>4012</v>
      </c>
      <c r="G29" s="241" t="s">
        <v>3916</v>
      </c>
      <c r="H29" s="21" t="s">
        <v>3402</v>
      </c>
      <c r="I29" s="21" t="s">
        <v>3447</v>
      </c>
      <c r="J29" s="21" t="s">
        <v>843</v>
      </c>
      <c r="K29" s="21" t="s">
        <v>3662</v>
      </c>
      <c r="L29" s="21" t="s">
        <v>3662</v>
      </c>
      <c r="M29" s="21" t="s">
        <v>111</v>
      </c>
      <c r="N29" s="21" t="s">
        <v>3404</v>
      </c>
      <c r="O29" s="4" t="s">
        <v>3336</v>
      </c>
      <c r="P29" s="20" t="s">
        <v>3244</v>
      </c>
      <c r="Q29" s="190" t="s">
        <v>4430</v>
      </c>
      <c r="R29" s="19" t="s">
        <v>3437</v>
      </c>
    </row>
    <row r="30" spans="1:18" x14ac:dyDescent="0.35">
      <c r="A30" s="276">
        <v>2000550</v>
      </c>
      <c r="B30" s="273" t="s">
        <v>4266</v>
      </c>
      <c r="C30" s="273"/>
      <c r="D30" s="273"/>
      <c r="E30" s="276" t="s">
        <v>3449</v>
      </c>
      <c r="F30" s="21" t="s">
        <v>3399</v>
      </c>
      <c r="G30" s="44" t="s">
        <v>3932</v>
      </c>
      <c r="H30" s="21" t="s">
        <v>848</v>
      </c>
      <c r="I30" s="25" t="s">
        <v>3448</v>
      </c>
      <c r="J30" s="21" t="s">
        <v>284</v>
      </c>
      <c r="K30" s="21" t="s">
        <v>3662</v>
      </c>
      <c r="L30" s="21" t="s">
        <v>3662</v>
      </c>
      <c r="M30" s="24" t="s">
        <v>111</v>
      </c>
      <c r="N30" s="24" t="s">
        <v>3401</v>
      </c>
      <c r="O30" s="4" t="s">
        <v>3407</v>
      </c>
      <c r="P30" s="20" t="s">
        <v>3244</v>
      </c>
      <c r="Q30" s="190" t="s">
        <v>4430</v>
      </c>
      <c r="R30" s="19" t="s">
        <v>3437</v>
      </c>
    </row>
    <row r="31" spans="1:18" x14ac:dyDescent="0.35">
      <c r="A31" s="276">
        <v>2000556</v>
      </c>
      <c r="B31" s="273" t="s">
        <v>4291</v>
      </c>
      <c r="C31" s="273"/>
      <c r="D31" s="273"/>
      <c r="E31" s="276" t="s">
        <v>3452</v>
      </c>
      <c r="F31" s="21" t="s">
        <v>3396</v>
      </c>
      <c r="G31" s="240" t="s">
        <v>3919</v>
      </c>
      <c r="H31" s="21" t="s">
        <v>3445</v>
      </c>
      <c r="I31" s="21" t="s">
        <v>3450</v>
      </c>
      <c r="J31" s="21" t="s">
        <v>284</v>
      </c>
      <c r="K31" s="21" t="s">
        <v>3662</v>
      </c>
      <c r="L31" s="21" t="s">
        <v>3662</v>
      </c>
      <c r="M31" s="21" t="s">
        <v>111</v>
      </c>
      <c r="N31" s="34" t="s">
        <v>2102</v>
      </c>
      <c r="O31" s="4" t="s">
        <v>3406</v>
      </c>
      <c r="P31" s="20" t="s">
        <v>3244</v>
      </c>
      <c r="Q31" s="190" t="s">
        <v>4430</v>
      </c>
      <c r="R31" s="19" t="s">
        <v>3437</v>
      </c>
    </row>
    <row r="32" spans="1:18" ht="29" x14ac:dyDescent="0.35">
      <c r="A32" s="276">
        <v>2000556</v>
      </c>
      <c r="B32" s="273" t="s">
        <v>4291</v>
      </c>
      <c r="C32" s="273"/>
      <c r="D32" s="273"/>
      <c r="E32" s="276" t="s">
        <v>3452</v>
      </c>
      <c r="F32" s="251" t="s">
        <v>4012</v>
      </c>
      <c r="G32" s="241" t="s">
        <v>3916</v>
      </c>
      <c r="H32" s="21" t="s">
        <v>3402</v>
      </c>
      <c r="I32" s="25" t="s">
        <v>3451</v>
      </c>
      <c r="J32" s="21" t="s">
        <v>843</v>
      </c>
      <c r="K32" s="21" t="s">
        <v>3662</v>
      </c>
      <c r="L32" s="21" t="s">
        <v>3662</v>
      </c>
      <c r="M32" s="21" t="s">
        <v>111</v>
      </c>
      <c r="N32" s="21" t="s">
        <v>3404</v>
      </c>
      <c r="O32" s="4" t="s">
        <v>3408</v>
      </c>
      <c r="P32" s="20" t="s">
        <v>3244</v>
      </c>
      <c r="Q32" s="190" t="s">
        <v>4430</v>
      </c>
      <c r="R32" s="19" t="s">
        <v>3437</v>
      </c>
    </row>
    <row r="33" spans="1:18" ht="26" x14ac:dyDescent="0.35">
      <c r="A33" s="276">
        <v>2000590</v>
      </c>
      <c r="B33" s="273" t="s">
        <v>4330</v>
      </c>
      <c r="C33" s="273"/>
      <c r="D33" s="273"/>
      <c r="E33" s="275" t="s">
        <v>3453</v>
      </c>
      <c r="F33" s="21" t="s">
        <v>3783</v>
      </c>
      <c r="G33" s="240" t="s">
        <v>3883</v>
      </c>
      <c r="H33" s="21" t="s">
        <v>3454</v>
      </c>
      <c r="I33" s="21" t="s">
        <v>3455</v>
      </c>
      <c r="J33" s="21" t="s">
        <v>298</v>
      </c>
      <c r="K33" s="21" t="s">
        <v>3456</v>
      </c>
      <c r="L33" s="21" t="s">
        <v>3457</v>
      </c>
      <c r="M33" s="21" t="s">
        <v>111</v>
      </c>
      <c r="N33" s="21" t="s">
        <v>1791</v>
      </c>
      <c r="O33" s="4" t="s">
        <v>3409</v>
      </c>
      <c r="P33" s="20" t="s">
        <v>3244</v>
      </c>
      <c r="Q33" s="190" t="s">
        <v>4430</v>
      </c>
      <c r="R33" s="19" t="s">
        <v>3437</v>
      </c>
    </row>
    <row r="34" spans="1:18" x14ac:dyDescent="0.35">
      <c r="A34" s="276">
        <v>2002354</v>
      </c>
      <c r="B34" s="273" t="s">
        <v>4267</v>
      </c>
      <c r="C34" s="273"/>
      <c r="D34" s="273"/>
      <c r="E34" s="276" t="s">
        <v>3462</v>
      </c>
      <c r="F34" s="21" t="s">
        <v>3458</v>
      </c>
      <c r="G34" s="191" t="s">
        <v>3934</v>
      </c>
      <c r="H34" s="21" t="s">
        <v>3459</v>
      </c>
      <c r="I34" s="21" t="s">
        <v>3460</v>
      </c>
      <c r="J34" s="21" t="s">
        <v>119</v>
      </c>
      <c r="K34" s="21" t="s">
        <v>3662</v>
      </c>
      <c r="L34" s="21" t="s">
        <v>3662</v>
      </c>
      <c r="M34" s="21" t="s">
        <v>111</v>
      </c>
      <c r="N34" s="21" t="s">
        <v>3461</v>
      </c>
      <c r="O34" s="4" t="s">
        <v>3410</v>
      </c>
      <c r="P34" s="20" t="s">
        <v>3244</v>
      </c>
      <c r="Q34" s="190" t="s">
        <v>4430</v>
      </c>
      <c r="R34" s="19" t="s">
        <v>3437</v>
      </c>
    </row>
    <row r="35" spans="1:18" ht="26" x14ac:dyDescent="0.35">
      <c r="A35" s="275">
        <v>2002542</v>
      </c>
      <c r="B35" s="273" t="s">
        <v>4290</v>
      </c>
      <c r="C35" s="273"/>
      <c r="D35" s="273"/>
      <c r="E35" s="275" t="s">
        <v>907</v>
      </c>
      <c r="F35" s="21" t="s">
        <v>3463</v>
      </c>
      <c r="G35" s="43" t="s">
        <v>3927</v>
      </c>
      <c r="H35" s="21" t="s">
        <v>3464</v>
      </c>
      <c r="I35" s="21" t="s">
        <v>3465</v>
      </c>
      <c r="J35" s="21" t="s">
        <v>119</v>
      </c>
      <c r="K35" s="21" t="s">
        <v>3466</v>
      </c>
      <c r="L35" s="21" t="s">
        <v>3467</v>
      </c>
      <c r="M35" s="21" t="s">
        <v>111</v>
      </c>
      <c r="N35" s="21" t="s">
        <v>3468</v>
      </c>
      <c r="O35" s="4" t="s">
        <v>3411</v>
      </c>
      <c r="P35" s="20" t="s">
        <v>3244</v>
      </c>
      <c r="Q35" s="190" t="s">
        <v>4430</v>
      </c>
      <c r="R35" s="19" t="s">
        <v>3437</v>
      </c>
    </row>
    <row r="36" spans="1:18" ht="26" x14ac:dyDescent="0.35">
      <c r="A36" s="276">
        <v>2002475</v>
      </c>
      <c r="B36" s="273" t="s">
        <v>4245</v>
      </c>
      <c r="C36" s="273"/>
      <c r="D36" s="273"/>
      <c r="E36" s="275" t="s">
        <v>3470</v>
      </c>
      <c r="F36" s="21" t="s">
        <v>3583</v>
      </c>
      <c r="G36" s="16" t="s">
        <v>3909</v>
      </c>
      <c r="H36" s="22" t="s">
        <v>3338</v>
      </c>
      <c r="I36" s="21" t="s">
        <v>3469</v>
      </c>
      <c r="J36" s="21" t="s">
        <v>348</v>
      </c>
      <c r="K36" s="24" t="s">
        <v>3340</v>
      </c>
      <c r="L36" s="24" t="s">
        <v>3341</v>
      </c>
      <c r="M36" s="21" t="s">
        <v>111</v>
      </c>
      <c r="N36" s="21" t="s">
        <v>1758</v>
      </c>
      <c r="O36" s="4" t="s">
        <v>3412</v>
      </c>
      <c r="P36" s="20" t="s">
        <v>3244</v>
      </c>
      <c r="Q36" s="190" t="s">
        <v>4430</v>
      </c>
      <c r="R36" s="19" t="s">
        <v>3437</v>
      </c>
    </row>
    <row r="37" spans="1:18" ht="26" x14ac:dyDescent="0.35">
      <c r="A37" s="276">
        <v>2002524</v>
      </c>
      <c r="B37" s="273" t="s">
        <v>4246</v>
      </c>
      <c r="C37" s="273"/>
      <c r="D37" s="273"/>
      <c r="E37" s="276" t="s">
        <v>3472</v>
      </c>
      <c r="F37" s="21" t="s">
        <v>3583</v>
      </c>
      <c r="G37" s="16" t="s">
        <v>3909</v>
      </c>
      <c r="H37" s="22" t="s">
        <v>3338</v>
      </c>
      <c r="I37" s="21" t="s">
        <v>3471</v>
      </c>
      <c r="J37" s="21" t="s">
        <v>348</v>
      </c>
      <c r="K37" s="21" t="s">
        <v>359</v>
      </c>
      <c r="L37" s="34" t="s">
        <v>1274</v>
      </c>
      <c r="M37" s="21" t="s">
        <v>111</v>
      </c>
      <c r="N37" s="21" t="s">
        <v>1758</v>
      </c>
      <c r="O37" s="4" t="s">
        <v>3413</v>
      </c>
      <c r="P37" s="20" t="s">
        <v>3244</v>
      </c>
      <c r="Q37" s="190" t="s">
        <v>4430</v>
      </c>
      <c r="R37" s="19" t="s">
        <v>3437</v>
      </c>
    </row>
    <row r="38" spans="1:18" ht="41.5" customHeight="1" x14ac:dyDescent="0.35">
      <c r="A38" s="276">
        <v>2003236</v>
      </c>
      <c r="B38" s="273" t="s">
        <v>4268</v>
      </c>
      <c r="C38" s="273"/>
      <c r="D38" s="273"/>
      <c r="E38" s="276" t="s">
        <v>3477</v>
      </c>
      <c r="F38" s="25" t="s">
        <v>3236</v>
      </c>
      <c r="G38" s="191" t="s">
        <v>3882</v>
      </c>
      <c r="H38" s="21" t="s">
        <v>342</v>
      </c>
      <c r="I38" s="21" t="s">
        <v>3473</v>
      </c>
      <c r="J38" s="21" t="s">
        <v>119</v>
      </c>
      <c r="K38" s="21" t="s">
        <v>3662</v>
      </c>
      <c r="L38" s="21" t="s">
        <v>3662</v>
      </c>
      <c r="M38" s="21" t="s">
        <v>111</v>
      </c>
      <c r="N38" s="21" t="s">
        <v>3293</v>
      </c>
      <c r="O38" s="4" t="s">
        <v>3414</v>
      </c>
      <c r="P38" s="20" t="s">
        <v>3244</v>
      </c>
      <c r="Q38" s="190" t="s">
        <v>4430</v>
      </c>
      <c r="R38" s="19" t="s">
        <v>3437</v>
      </c>
    </row>
    <row r="39" spans="1:18" ht="26" x14ac:dyDescent="0.35">
      <c r="A39" s="276">
        <v>2003236</v>
      </c>
      <c r="B39" s="273" t="s">
        <v>4268</v>
      </c>
      <c r="C39" s="273"/>
      <c r="D39" s="273"/>
      <c r="E39" s="276" t="s">
        <v>3477</v>
      </c>
      <c r="F39" s="21" t="s">
        <v>3620</v>
      </c>
      <c r="G39" s="43" t="s">
        <v>3901</v>
      </c>
      <c r="H39" s="21" t="s">
        <v>3474</v>
      </c>
      <c r="I39" s="21" t="s">
        <v>3475</v>
      </c>
      <c r="J39" s="21" t="s">
        <v>3476</v>
      </c>
      <c r="K39" s="21" t="s">
        <v>3662</v>
      </c>
      <c r="L39" s="21" t="s">
        <v>3662</v>
      </c>
      <c r="M39" s="21" t="s">
        <v>111</v>
      </c>
      <c r="N39" s="21" t="s">
        <v>3072</v>
      </c>
      <c r="O39" s="4" t="s">
        <v>3415</v>
      </c>
      <c r="P39" s="20" t="s">
        <v>3244</v>
      </c>
      <c r="Q39" s="190" t="s">
        <v>4430</v>
      </c>
      <c r="R39" s="19" t="s">
        <v>3437</v>
      </c>
    </row>
    <row r="40" spans="1:18" ht="27" customHeight="1" x14ac:dyDescent="0.35">
      <c r="A40" s="276">
        <v>2004480</v>
      </c>
      <c r="B40" s="273" t="s">
        <v>4288</v>
      </c>
      <c r="C40" s="273"/>
      <c r="D40" s="273"/>
      <c r="E40" s="276" t="s">
        <v>3478</v>
      </c>
      <c r="F40" s="21" t="s">
        <v>3399</v>
      </c>
      <c r="G40" s="44" t="s">
        <v>3932</v>
      </c>
      <c r="H40" s="21" t="s">
        <v>848</v>
      </c>
      <c r="I40" s="21" t="s">
        <v>3479</v>
      </c>
      <c r="J40" s="21" t="s">
        <v>284</v>
      </c>
      <c r="K40" s="21" t="s">
        <v>3662</v>
      </c>
      <c r="L40" s="21" t="s">
        <v>3662</v>
      </c>
      <c r="M40" s="24" t="s">
        <v>111</v>
      </c>
      <c r="N40" s="24" t="s">
        <v>3401</v>
      </c>
      <c r="O40" s="4" t="s">
        <v>3416</v>
      </c>
      <c r="P40" s="20" t="s">
        <v>3244</v>
      </c>
      <c r="Q40" s="190" t="s">
        <v>4430</v>
      </c>
      <c r="R40" s="19" t="s">
        <v>3437</v>
      </c>
    </row>
    <row r="41" spans="1:18" ht="29" x14ac:dyDescent="0.35">
      <c r="A41" s="276">
        <v>2004480</v>
      </c>
      <c r="B41" s="273" t="s">
        <v>4288</v>
      </c>
      <c r="C41" s="273"/>
      <c r="D41" s="273"/>
      <c r="E41" s="276" t="s">
        <v>3478</v>
      </c>
      <c r="F41" s="251" t="s">
        <v>4012</v>
      </c>
      <c r="G41" s="241" t="s">
        <v>3916</v>
      </c>
      <c r="H41" s="21" t="s">
        <v>3402</v>
      </c>
      <c r="I41" s="21" t="s">
        <v>3480</v>
      </c>
      <c r="J41" s="21" t="s">
        <v>843</v>
      </c>
      <c r="K41" s="21" t="s">
        <v>3662</v>
      </c>
      <c r="L41" s="21" t="s">
        <v>3662</v>
      </c>
      <c r="M41" s="21" t="s">
        <v>111</v>
      </c>
      <c r="N41" s="21" t="s">
        <v>3404</v>
      </c>
      <c r="O41" s="4" t="s">
        <v>3417</v>
      </c>
      <c r="P41" s="20" t="s">
        <v>3244</v>
      </c>
      <c r="Q41" s="190" t="s">
        <v>4430</v>
      </c>
      <c r="R41" s="19" t="s">
        <v>3437</v>
      </c>
    </row>
    <row r="42" spans="1:18" ht="39" x14ac:dyDescent="0.35">
      <c r="A42" s="276">
        <v>2002898</v>
      </c>
      <c r="B42" s="273" t="s">
        <v>4232</v>
      </c>
      <c r="C42" s="273"/>
      <c r="D42" s="273"/>
      <c r="E42" s="276" t="s">
        <v>3483</v>
      </c>
      <c r="F42" s="21" t="s">
        <v>79</v>
      </c>
      <c r="G42" s="43" t="s">
        <v>3906</v>
      </c>
      <c r="H42" s="21" t="s">
        <v>2429</v>
      </c>
      <c r="I42" s="21" t="s">
        <v>3481</v>
      </c>
      <c r="J42" s="21" t="s">
        <v>2428</v>
      </c>
      <c r="K42" s="21" t="s">
        <v>3662</v>
      </c>
      <c r="L42" s="21" t="s">
        <v>3662</v>
      </c>
      <c r="M42" s="21" t="s">
        <v>111</v>
      </c>
      <c r="N42" s="34" t="s">
        <v>2076</v>
      </c>
      <c r="O42" s="4" t="s">
        <v>3418</v>
      </c>
      <c r="P42" s="20" t="s">
        <v>3244</v>
      </c>
      <c r="Q42" s="190" t="s">
        <v>4430</v>
      </c>
      <c r="R42" s="19" t="s">
        <v>3437</v>
      </c>
    </row>
    <row r="43" spans="1:18" ht="29" x14ac:dyDescent="0.35">
      <c r="A43" s="276">
        <v>2002898</v>
      </c>
      <c r="B43" s="273" t="s">
        <v>4232</v>
      </c>
      <c r="C43" s="273"/>
      <c r="D43" s="273"/>
      <c r="E43" s="276" t="s">
        <v>3483</v>
      </c>
      <c r="F43" s="251" t="s">
        <v>4012</v>
      </c>
      <c r="G43" s="241" t="s">
        <v>3916</v>
      </c>
      <c r="H43" s="21" t="s">
        <v>3482</v>
      </c>
      <c r="I43" s="21">
        <v>15110</v>
      </c>
      <c r="J43" s="21" t="s">
        <v>2825</v>
      </c>
      <c r="K43" s="21" t="s">
        <v>3662</v>
      </c>
      <c r="L43" s="21" t="s">
        <v>3662</v>
      </c>
      <c r="M43" s="21" t="s">
        <v>111</v>
      </c>
      <c r="N43" s="21" t="s">
        <v>3404</v>
      </c>
      <c r="O43" s="4" t="s">
        <v>3419</v>
      </c>
      <c r="P43" s="20" t="s">
        <v>3244</v>
      </c>
      <c r="Q43" s="190" t="s">
        <v>4430</v>
      </c>
      <c r="R43" s="19" t="s">
        <v>3437</v>
      </c>
    </row>
    <row r="44" spans="1:18" ht="39" x14ac:dyDescent="0.35">
      <c r="A44" s="276">
        <v>2002899</v>
      </c>
      <c r="B44" s="273" t="s">
        <v>4233</v>
      </c>
      <c r="C44" s="273"/>
      <c r="D44" s="273"/>
      <c r="E44" s="276" t="s">
        <v>3484</v>
      </c>
      <c r="F44" s="21" t="s">
        <v>79</v>
      </c>
      <c r="G44" s="43" t="s">
        <v>3906</v>
      </c>
      <c r="H44" s="21" t="s">
        <v>2429</v>
      </c>
      <c r="I44" s="21" t="s">
        <v>3485</v>
      </c>
      <c r="J44" s="21" t="s">
        <v>2428</v>
      </c>
      <c r="K44" s="21" t="s">
        <v>3662</v>
      </c>
      <c r="L44" s="21" t="s">
        <v>3662</v>
      </c>
      <c r="M44" s="21" t="s">
        <v>111</v>
      </c>
      <c r="N44" s="21" t="s">
        <v>2076</v>
      </c>
      <c r="O44" s="4" t="s">
        <v>3420</v>
      </c>
      <c r="P44" s="20" t="s">
        <v>3244</v>
      </c>
      <c r="Q44" s="190" t="s">
        <v>4430</v>
      </c>
      <c r="R44" s="19" t="s">
        <v>3437</v>
      </c>
    </row>
    <row r="45" spans="1:18" ht="29" x14ac:dyDescent="0.35">
      <c r="A45" s="276">
        <v>2002899</v>
      </c>
      <c r="B45" s="273" t="s">
        <v>4233</v>
      </c>
      <c r="C45" s="273"/>
      <c r="D45" s="273"/>
      <c r="E45" s="276" t="s">
        <v>3484</v>
      </c>
      <c r="F45" s="251" t="s">
        <v>4012</v>
      </c>
      <c r="G45" s="241" t="s">
        <v>3916</v>
      </c>
      <c r="H45" s="21" t="s">
        <v>3482</v>
      </c>
      <c r="I45" s="21">
        <v>15020</v>
      </c>
      <c r="J45" s="21" t="s">
        <v>2825</v>
      </c>
      <c r="K45" s="21" t="s">
        <v>3662</v>
      </c>
      <c r="L45" s="21" t="s">
        <v>3662</v>
      </c>
      <c r="M45" s="21" t="s">
        <v>111</v>
      </c>
      <c r="N45" s="21" t="s">
        <v>3404</v>
      </c>
      <c r="O45" s="4" t="s">
        <v>3421</v>
      </c>
      <c r="P45" s="20" t="s">
        <v>3244</v>
      </c>
      <c r="Q45" s="190" t="s">
        <v>4430</v>
      </c>
      <c r="R45" s="19" t="s">
        <v>3437</v>
      </c>
    </row>
    <row r="46" spans="1:18" ht="39" x14ac:dyDescent="0.35">
      <c r="A46" s="276">
        <v>2004001</v>
      </c>
      <c r="B46" s="273" t="s">
        <v>4234</v>
      </c>
      <c r="C46" s="273"/>
      <c r="D46" s="273"/>
      <c r="E46" s="276" t="s">
        <v>3487</v>
      </c>
      <c r="F46" s="21" t="s">
        <v>79</v>
      </c>
      <c r="G46" s="43" t="s">
        <v>3906</v>
      </c>
      <c r="H46" s="21" t="s">
        <v>2429</v>
      </c>
      <c r="I46" s="21" t="s">
        <v>3486</v>
      </c>
      <c r="J46" s="21" t="s">
        <v>2428</v>
      </c>
      <c r="K46" s="21" t="s">
        <v>3662</v>
      </c>
      <c r="L46" s="21" t="s">
        <v>3662</v>
      </c>
      <c r="M46" s="21" t="s">
        <v>111</v>
      </c>
      <c r="N46" s="34" t="s">
        <v>2076</v>
      </c>
      <c r="O46" s="4" t="s">
        <v>3422</v>
      </c>
      <c r="P46" s="20" t="s">
        <v>3244</v>
      </c>
      <c r="Q46" s="190" t="s">
        <v>4430</v>
      </c>
      <c r="R46" s="19" t="s">
        <v>3437</v>
      </c>
    </row>
    <row r="47" spans="1:18" x14ac:dyDescent="0.35">
      <c r="A47" s="276">
        <v>2000182</v>
      </c>
      <c r="B47" s="273" t="s">
        <v>4287</v>
      </c>
      <c r="C47" s="273"/>
      <c r="D47" s="273"/>
      <c r="E47" s="276" t="s">
        <v>3494</v>
      </c>
      <c r="F47" s="21" t="s">
        <v>3488</v>
      </c>
      <c r="G47" s="44" t="s">
        <v>3928</v>
      </c>
      <c r="H47" s="21" t="s">
        <v>628</v>
      </c>
      <c r="I47" s="21" t="s">
        <v>3489</v>
      </c>
      <c r="J47" s="21" t="s">
        <v>119</v>
      </c>
      <c r="K47" s="21" t="s">
        <v>3662</v>
      </c>
      <c r="L47" s="21" t="s">
        <v>3662</v>
      </c>
      <c r="M47" s="21" t="s">
        <v>111</v>
      </c>
      <c r="N47" s="21" t="s">
        <v>3260</v>
      </c>
      <c r="O47" s="4" t="s">
        <v>3423</v>
      </c>
      <c r="P47" s="20" t="s">
        <v>3244</v>
      </c>
      <c r="Q47" s="190" t="s">
        <v>4430</v>
      </c>
      <c r="R47" s="19" t="s">
        <v>3437</v>
      </c>
    </row>
    <row r="48" spans="1:18" ht="26" x14ac:dyDescent="0.35">
      <c r="A48" s="276">
        <v>2000182</v>
      </c>
      <c r="B48" s="273" t="s">
        <v>4287</v>
      </c>
      <c r="C48" s="273"/>
      <c r="D48" s="273"/>
      <c r="E48" s="276" t="s">
        <v>3494</v>
      </c>
      <c r="F48" s="135" t="s">
        <v>4011</v>
      </c>
      <c r="G48" s="44" t="s">
        <v>3917</v>
      </c>
      <c r="H48" s="21" t="s">
        <v>3490</v>
      </c>
      <c r="I48" s="21" t="s">
        <v>3491</v>
      </c>
      <c r="J48" s="21" t="s">
        <v>119</v>
      </c>
      <c r="K48" s="21" t="s">
        <v>3662</v>
      </c>
      <c r="L48" s="21" t="s">
        <v>3662</v>
      </c>
      <c r="M48" s="21" t="s">
        <v>111</v>
      </c>
      <c r="N48" s="21" t="s">
        <v>2263</v>
      </c>
      <c r="O48" s="4" t="s">
        <v>3424</v>
      </c>
      <c r="P48" s="20" t="s">
        <v>3244</v>
      </c>
      <c r="Q48" s="190" t="s">
        <v>4430</v>
      </c>
      <c r="R48" s="19" t="s">
        <v>3437</v>
      </c>
    </row>
    <row r="49" spans="1:18" ht="26" x14ac:dyDescent="0.35">
      <c r="A49" s="276">
        <v>2000182</v>
      </c>
      <c r="B49" s="273" t="s">
        <v>4287</v>
      </c>
      <c r="C49" s="273"/>
      <c r="D49" s="273"/>
      <c r="E49" s="276" t="s">
        <v>3494</v>
      </c>
      <c r="F49" s="135" t="s">
        <v>4011</v>
      </c>
      <c r="G49" s="44" t="s">
        <v>3917</v>
      </c>
      <c r="H49" s="21" t="s">
        <v>3490</v>
      </c>
      <c r="I49" s="21" t="s">
        <v>3492</v>
      </c>
      <c r="J49" s="21" t="s">
        <v>119</v>
      </c>
      <c r="K49" s="21" t="s">
        <v>3662</v>
      </c>
      <c r="L49" s="21" t="s">
        <v>3662</v>
      </c>
      <c r="M49" s="21" t="s">
        <v>111</v>
      </c>
      <c r="N49" s="21" t="s">
        <v>2263</v>
      </c>
      <c r="O49" s="4" t="s">
        <v>3425</v>
      </c>
      <c r="P49" s="20" t="s">
        <v>3244</v>
      </c>
      <c r="Q49" s="190" t="s">
        <v>4430</v>
      </c>
      <c r="R49" s="19" t="s">
        <v>3437</v>
      </c>
    </row>
    <row r="50" spans="1:18" x14ac:dyDescent="0.35">
      <c r="A50" s="276">
        <v>2000182</v>
      </c>
      <c r="B50" s="273" t="s">
        <v>4287</v>
      </c>
      <c r="C50" s="273"/>
      <c r="D50" s="273"/>
      <c r="E50" s="276" t="s">
        <v>3494</v>
      </c>
      <c r="F50" s="21" t="s">
        <v>2995</v>
      </c>
      <c r="G50" s="191" t="s">
        <v>3886</v>
      </c>
      <c r="H50" s="21" t="s">
        <v>121</v>
      </c>
      <c r="I50" s="21" t="s">
        <v>3493</v>
      </c>
      <c r="J50" s="21" t="s">
        <v>119</v>
      </c>
      <c r="K50" s="21" t="s">
        <v>3662</v>
      </c>
      <c r="L50" s="21" t="s">
        <v>3662</v>
      </c>
      <c r="M50" s="21" t="s">
        <v>111</v>
      </c>
      <c r="N50" s="264" t="s">
        <v>3981</v>
      </c>
      <c r="O50" s="4" t="s">
        <v>3426</v>
      </c>
      <c r="P50" s="20" t="s">
        <v>3244</v>
      </c>
      <c r="Q50" s="190" t="s">
        <v>4430</v>
      </c>
      <c r="R50" s="19" t="s">
        <v>3437</v>
      </c>
    </row>
    <row r="51" spans="1:18" ht="24.65" customHeight="1" x14ac:dyDescent="0.35">
      <c r="A51" s="276">
        <v>2000751</v>
      </c>
      <c r="B51" s="273" t="s">
        <v>4252</v>
      </c>
      <c r="C51" s="273"/>
      <c r="D51" s="273"/>
      <c r="E51" s="276" t="s">
        <v>3495</v>
      </c>
      <c r="F51" s="21" t="s">
        <v>3488</v>
      </c>
      <c r="G51" s="44" t="s">
        <v>3928</v>
      </c>
      <c r="H51" s="21" t="s">
        <v>1836</v>
      </c>
      <c r="I51" s="21" t="s">
        <v>3496</v>
      </c>
      <c r="J51" s="21" t="s">
        <v>119</v>
      </c>
      <c r="K51" s="21" t="s">
        <v>3662</v>
      </c>
      <c r="L51" s="21" t="s">
        <v>3662</v>
      </c>
      <c r="M51" s="21" t="s">
        <v>111</v>
      </c>
      <c r="N51" s="21" t="s">
        <v>3260</v>
      </c>
      <c r="O51" s="4" t="s">
        <v>3427</v>
      </c>
      <c r="P51" s="20" t="s">
        <v>3244</v>
      </c>
      <c r="Q51" s="190" t="s">
        <v>4430</v>
      </c>
      <c r="R51" s="19" t="s">
        <v>3437</v>
      </c>
    </row>
    <row r="52" spans="1:18" ht="35.15" customHeight="1" x14ac:dyDescent="0.35">
      <c r="A52" s="276">
        <v>2000750</v>
      </c>
      <c r="B52" s="273" t="s">
        <v>4285</v>
      </c>
      <c r="C52" s="273"/>
      <c r="D52" s="273"/>
      <c r="E52" s="276" t="s">
        <v>875</v>
      </c>
      <c r="F52" s="21" t="s">
        <v>3488</v>
      </c>
      <c r="G52" s="44" t="s">
        <v>3928</v>
      </c>
      <c r="H52" s="21" t="s">
        <v>1836</v>
      </c>
      <c r="I52" s="21" t="s">
        <v>3497</v>
      </c>
      <c r="J52" s="21" t="s">
        <v>119</v>
      </c>
      <c r="K52" s="21" t="s">
        <v>3662</v>
      </c>
      <c r="L52" s="21" t="s">
        <v>3662</v>
      </c>
      <c r="M52" s="21" t="s">
        <v>111</v>
      </c>
      <c r="N52" s="21" t="s">
        <v>3260</v>
      </c>
      <c r="O52" s="4" t="s">
        <v>3428</v>
      </c>
      <c r="P52" s="20" t="s">
        <v>3244</v>
      </c>
      <c r="Q52" s="190" t="s">
        <v>4430</v>
      </c>
      <c r="R52" s="19" t="s">
        <v>3437</v>
      </c>
    </row>
    <row r="53" spans="1:18" ht="26" x14ac:dyDescent="0.35">
      <c r="A53" s="276">
        <v>2000747</v>
      </c>
      <c r="B53" s="273" t="s">
        <v>4293</v>
      </c>
      <c r="C53" s="273"/>
      <c r="D53" s="273"/>
      <c r="E53" s="276" t="s">
        <v>3500</v>
      </c>
      <c r="F53" s="25" t="s">
        <v>3817</v>
      </c>
      <c r="G53" s="240" t="s">
        <v>3890</v>
      </c>
      <c r="H53" s="21" t="s">
        <v>3498</v>
      </c>
      <c r="I53" s="21" t="s">
        <v>3499</v>
      </c>
      <c r="J53" s="21" t="s">
        <v>344</v>
      </c>
      <c r="K53" s="21" t="s">
        <v>3662</v>
      </c>
      <c r="L53" s="21" t="s">
        <v>3662</v>
      </c>
      <c r="M53" s="21" t="s">
        <v>111</v>
      </c>
      <c r="N53" s="39" t="s">
        <v>3796</v>
      </c>
      <c r="O53" s="4" t="s">
        <v>3429</v>
      </c>
      <c r="P53" s="20" t="s">
        <v>3244</v>
      </c>
      <c r="Q53" s="190" t="s">
        <v>4430</v>
      </c>
      <c r="R53" s="19" t="s">
        <v>3437</v>
      </c>
    </row>
    <row r="54" spans="1:18" x14ac:dyDescent="0.35">
      <c r="A54" s="276">
        <v>2003960</v>
      </c>
      <c r="B54" s="273" t="s">
        <v>4289</v>
      </c>
      <c r="C54" s="273"/>
      <c r="D54" s="273"/>
      <c r="E54" s="276" t="s">
        <v>3502</v>
      </c>
      <c r="F54" s="21" t="s">
        <v>3783</v>
      </c>
      <c r="G54" s="240" t="s">
        <v>3883</v>
      </c>
      <c r="H54" s="21" t="s">
        <v>1669</v>
      </c>
      <c r="I54" s="21" t="s">
        <v>3501</v>
      </c>
      <c r="J54" s="21" t="s">
        <v>1452</v>
      </c>
      <c r="K54" s="21" t="s">
        <v>3662</v>
      </c>
      <c r="L54" s="21" t="s">
        <v>3662</v>
      </c>
      <c r="M54" s="21" t="s">
        <v>111</v>
      </c>
      <c r="N54" s="21" t="s">
        <v>1791</v>
      </c>
      <c r="O54" s="4" t="s">
        <v>3430</v>
      </c>
      <c r="P54" s="20" t="s">
        <v>3244</v>
      </c>
      <c r="Q54" s="190" t="s">
        <v>4430</v>
      </c>
      <c r="R54" s="19" t="s">
        <v>3437</v>
      </c>
    </row>
    <row r="55" spans="1:18" ht="26" x14ac:dyDescent="0.35">
      <c r="A55" s="276">
        <v>2003960</v>
      </c>
      <c r="B55" s="273" t="s">
        <v>4289</v>
      </c>
      <c r="C55" s="273"/>
      <c r="D55" s="273"/>
      <c r="E55" s="276" t="s">
        <v>3502</v>
      </c>
      <c r="F55" s="25" t="s">
        <v>3817</v>
      </c>
      <c r="G55" s="240" t="s">
        <v>3890</v>
      </c>
      <c r="H55" s="21" t="s">
        <v>3498</v>
      </c>
      <c r="I55" s="21" t="s">
        <v>276</v>
      </c>
      <c r="J55" s="21" t="s">
        <v>344</v>
      </c>
      <c r="K55" s="21" t="s">
        <v>3662</v>
      </c>
      <c r="L55" s="21" t="s">
        <v>3662</v>
      </c>
      <c r="M55" s="21" t="s">
        <v>111</v>
      </c>
      <c r="N55" s="39" t="s">
        <v>3796</v>
      </c>
      <c r="O55" s="4" t="s">
        <v>3431</v>
      </c>
      <c r="P55" s="20" t="s">
        <v>3244</v>
      </c>
      <c r="Q55" s="190" t="s">
        <v>4430</v>
      </c>
      <c r="R55" s="19" t="s">
        <v>3437</v>
      </c>
    </row>
    <row r="56" spans="1:18" x14ac:dyDescent="0.35">
      <c r="A56" s="276">
        <v>2003961</v>
      </c>
      <c r="B56" s="273" t="s">
        <v>4235</v>
      </c>
      <c r="C56" s="273"/>
      <c r="D56" s="273"/>
      <c r="E56" s="276" t="s">
        <v>3504</v>
      </c>
      <c r="F56" s="21" t="s">
        <v>52</v>
      </c>
      <c r="G56" s="240" t="s">
        <v>3884</v>
      </c>
      <c r="H56" s="21" t="s">
        <v>2425</v>
      </c>
      <c r="I56" s="21" t="s">
        <v>3503</v>
      </c>
      <c r="J56" s="21" t="s">
        <v>110</v>
      </c>
      <c r="K56" s="21" t="s">
        <v>3662</v>
      </c>
      <c r="L56" s="21" t="s">
        <v>3662</v>
      </c>
      <c r="M56" s="21" t="s">
        <v>488</v>
      </c>
      <c r="N56" s="21" t="s">
        <v>3361</v>
      </c>
      <c r="O56" s="4" t="s">
        <v>3432</v>
      </c>
      <c r="P56" s="20" t="s">
        <v>3244</v>
      </c>
      <c r="Q56" s="190" t="s">
        <v>4430</v>
      </c>
      <c r="R56" s="19" t="s">
        <v>3437</v>
      </c>
    </row>
    <row r="57" spans="1:18" x14ac:dyDescent="0.35">
      <c r="A57" s="276">
        <v>2003961</v>
      </c>
      <c r="B57" s="273" t="s">
        <v>4235</v>
      </c>
      <c r="C57" s="273"/>
      <c r="D57" s="273"/>
      <c r="E57" s="276" t="s">
        <v>3504</v>
      </c>
      <c r="F57" s="21" t="s">
        <v>3783</v>
      </c>
      <c r="G57" s="240" t="s">
        <v>3883</v>
      </c>
      <c r="H57" s="21" t="s">
        <v>1669</v>
      </c>
      <c r="I57" s="21" t="s">
        <v>3501</v>
      </c>
      <c r="J57" s="21" t="s">
        <v>1452</v>
      </c>
      <c r="K57" s="21" t="s">
        <v>3662</v>
      </c>
      <c r="L57" s="21" t="s">
        <v>3662</v>
      </c>
      <c r="M57" s="21" t="s">
        <v>111</v>
      </c>
      <c r="N57" s="21" t="s">
        <v>1791</v>
      </c>
      <c r="O57" s="4" t="s">
        <v>3433</v>
      </c>
      <c r="P57" s="20" t="s">
        <v>3244</v>
      </c>
      <c r="Q57" s="190" t="s">
        <v>4430</v>
      </c>
      <c r="R57" s="19" t="s">
        <v>3437</v>
      </c>
    </row>
    <row r="58" spans="1:18" x14ac:dyDescent="0.35">
      <c r="A58" s="276">
        <v>2003962</v>
      </c>
      <c r="B58" s="273" t="s">
        <v>4236</v>
      </c>
      <c r="C58" s="273"/>
      <c r="D58" s="273"/>
      <c r="E58" s="276" t="s">
        <v>3506</v>
      </c>
      <c r="F58" s="21" t="s">
        <v>52</v>
      </c>
      <c r="G58" s="240" t="s">
        <v>3884</v>
      </c>
      <c r="H58" s="21" t="s">
        <v>2425</v>
      </c>
      <c r="I58" s="21" t="s">
        <v>3505</v>
      </c>
      <c r="J58" s="21" t="s">
        <v>110</v>
      </c>
      <c r="K58" s="21" t="s">
        <v>3662</v>
      </c>
      <c r="L58" s="21" t="s">
        <v>3662</v>
      </c>
      <c r="M58" s="21" t="s">
        <v>488</v>
      </c>
      <c r="N58" s="21" t="s">
        <v>3361</v>
      </c>
      <c r="O58" s="4" t="s">
        <v>3434</v>
      </c>
      <c r="P58" s="20" t="s">
        <v>3244</v>
      </c>
      <c r="Q58" s="190" t="s">
        <v>4430</v>
      </c>
      <c r="R58" s="19" t="s">
        <v>3437</v>
      </c>
    </row>
    <row r="59" spans="1:18" x14ac:dyDescent="0.35">
      <c r="A59" s="282">
        <v>2003962</v>
      </c>
      <c r="B59" s="273" t="s">
        <v>4236</v>
      </c>
      <c r="C59" s="273"/>
      <c r="D59" s="273"/>
      <c r="E59" s="276" t="s">
        <v>3506</v>
      </c>
      <c r="F59" s="21" t="s">
        <v>3783</v>
      </c>
      <c r="G59" s="240" t="s">
        <v>3883</v>
      </c>
      <c r="H59" s="21" t="s">
        <v>1669</v>
      </c>
      <c r="I59" s="21" t="s">
        <v>3501</v>
      </c>
      <c r="J59" s="21" t="s">
        <v>1452</v>
      </c>
      <c r="K59" s="21" t="s">
        <v>3662</v>
      </c>
      <c r="L59" s="21" t="s">
        <v>3662</v>
      </c>
      <c r="M59" s="21" t="s">
        <v>111</v>
      </c>
      <c r="N59" s="21" t="s">
        <v>1791</v>
      </c>
      <c r="O59" s="4" t="s">
        <v>3435</v>
      </c>
      <c r="P59" s="20" t="s">
        <v>3244</v>
      </c>
      <c r="Q59" s="190" t="s">
        <v>4430</v>
      </c>
      <c r="R59" s="19" t="s">
        <v>3437</v>
      </c>
    </row>
    <row r="60" spans="1:18" ht="26" x14ac:dyDescent="0.35">
      <c r="A60" s="276">
        <v>2000001</v>
      </c>
      <c r="B60" s="273" t="s">
        <v>4273</v>
      </c>
      <c r="C60" s="273"/>
      <c r="D60" s="273"/>
      <c r="E60" s="276" t="s">
        <v>3557</v>
      </c>
      <c r="F60" s="21" t="s">
        <v>3549</v>
      </c>
      <c r="G60" s="43" t="s">
        <v>3935</v>
      </c>
      <c r="H60" s="21" t="s">
        <v>3550</v>
      </c>
      <c r="I60" s="21">
        <v>1701380001</v>
      </c>
      <c r="J60" s="21" t="s">
        <v>293</v>
      </c>
      <c r="K60" s="21" t="s">
        <v>3551</v>
      </c>
      <c r="L60" s="73" t="s">
        <v>3210</v>
      </c>
      <c r="M60" s="21" t="s">
        <v>111</v>
      </c>
      <c r="N60" s="21" t="s">
        <v>3552</v>
      </c>
      <c r="O60" s="4" t="s">
        <v>3507</v>
      </c>
      <c r="P60" s="20" t="s">
        <v>3244</v>
      </c>
      <c r="Q60" s="190" t="s">
        <v>4431</v>
      </c>
      <c r="R60" s="19" t="s">
        <v>3436</v>
      </c>
    </row>
    <row r="61" spans="1:18" ht="29" x14ac:dyDescent="0.35">
      <c r="A61" s="276">
        <v>2000001</v>
      </c>
      <c r="B61" s="273" t="s">
        <v>4273</v>
      </c>
      <c r="C61" s="273"/>
      <c r="D61" s="273"/>
      <c r="E61" s="276" t="s">
        <v>3557</v>
      </c>
      <c r="F61" s="251" t="s">
        <v>4012</v>
      </c>
      <c r="G61" s="241" t="s">
        <v>3916</v>
      </c>
      <c r="H61" s="21" t="s">
        <v>3553</v>
      </c>
      <c r="I61" s="21" t="s">
        <v>3554</v>
      </c>
      <c r="J61" s="21" t="s">
        <v>110</v>
      </c>
      <c r="K61" s="21" t="s">
        <v>3555</v>
      </c>
      <c r="L61" s="21" t="s">
        <v>3556</v>
      </c>
      <c r="M61" s="21" t="s">
        <v>111</v>
      </c>
      <c r="N61" s="21" t="s">
        <v>1725</v>
      </c>
      <c r="O61" s="4" t="s">
        <v>3508</v>
      </c>
      <c r="P61" s="20" t="s">
        <v>3244</v>
      </c>
      <c r="Q61" s="190" t="s">
        <v>4431</v>
      </c>
      <c r="R61" s="19" t="s">
        <v>3436</v>
      </c>
    </row>
    <row r="62" spans="1:18" ht="29" x14ac:dyDescent="0.35">
      <c r="A62" s="276">
        <v>2000002</v>
      </c>
      <c r="B62" s="273" t="s">
        <v>4296</v>
      </c>
      <c r="C62" s="273"/>
      <c r="D62" s="273"/>
      <c r="E62" s="276" t="s">
        <v>3559</v>
      </c>
      <c r="F62" s="251" t="s">
        <v>4012</v>
      </c>
      <c r="G62" s="241" t="s">
        <v>3916</v>
      </c>
      <c r="H62" s="21" t="s">
        <v>3553</v>
      </c>
      <c r="I62" s="21" t="s">
        <v>3558</v>
      </c>
      <c r="J62" s="21" t="s">
        <v>110</v>
      </c>
      <c r="K62" s="21" t="s">
        <v>3555</v>
      </c>
      <c r="L62" s="21" t="s">
        <v>3556</v>
      </c>
      <c r="M62" s="21" t="s">
        <v>111</v>
      </c>
      <c r="N62" s="21" t="s">
        <v>1725</v>
      </c>
      <c r="O62" s="4" t="s">
        <v>3509</v>
      </c>
      <c r="P62" s="20" t="s">
        <v>3244</v>
      </c>
      <c r="Q62" s="190" t="s">
        <v>4431</v>
      </c>
      <c r="R62" s="19" t="s">
        <v>3436</v>
      </c>
    </row>
    <row r="63" spans="1:18" ht="25" x14ac:dyDescent="0.35">
      <c r="A63" s="276">
        <v>2000003</v>
      </c>
      <c r="B63" s="273" t="s">
        <v>4317</v>
      </c>
      <c r="C63" s="273"/>
      <c r="D63" s="273"/>
      <c r="E63" s="276" t="s">
        <v>3560</v>
      </c>
      <c r="F63" s="38" t="s">
        <v>621</v>
      </c>
      <c r="G63" s="193" t="s">
        <v>3910</v>
      </c>
      <c r="H63" s="21" t="s">
        <v>438</v>
      </c>
      <c r="I63" s="21" t="s">
        <v>3561</v>
      </c>
      <c r="J63" s="21" t="s">
        <v>3562</v>
      </c>
      <c r="K63" s="21" t="s">
        <v>3662</v>
      </c>
      <c r="L63" s="21" t="s">
        <v>3662</v>
      </c>
      <c r="M63" s="21" t="s">
        <v>111</v>
      </c>
      <c r="N63" s="34" t="s">
        <v>2863</v>
      </c>
      <c r="O63" s="4" t="s">
        <v>3510</v>
      </c>
      <c r="P63" s="20" t="s">
        <v>3244</v>
      </c>
      <c r="Q63" s="190" t="s">
        <v>4431</v>
      </c>
      <c r="R63" s="19" t="s">
        <v>3436</v>
      </c>
    </row>
    <row r="64" spans="1:18" x14ac:dyDescent="0.35">
      <c r="A64" s="276">
        <v>2000003</v>
      </c>
      <c r="B64" s="273" t="s">
        <v>4317</v>
      </c>
      <c r="C64" s="273"/>
      <c r="D64" s="273"/>
      <c r="E64" s="276" t="s">
        <v>3560</v>
      </c>
      <c r="F64" s="21" t="s">
        <v>3488</v>
      </c>
      <c r="G64" s="44" t="s">
        <v>3928</v>
      </c>
      <c r="H64" s="21" t="s">
        <v>628</v>
      </c>
      <c r="I64" s="21" t="s">
        <v>3563</v>
      </c>
      <c r="J64" s="21" t="s">
        <v>3564</v>
      </c>
      <c r="K64" s="21" t="s">
        <v>3662</v>
      </c>
      <c r="L64" s="21" t="s">
        <v>3662</v>
      </c>
      <c r="M64" s="21" t="s">
        <v>111</v>
      </c>
      <c r="N64" s="21" t="s">
        <v>3260</v>
      </c>
      <c r="O64" s="4" t="s">
        <v>3511</v>
      </c>
      <c r="P64" s="20" t="s">
        <v>3244</v>
      </c>
      <c r="Q64" s="190" t="s">
        <v>4431</v>
      </c>
      <c r="R64" s="19" t="s">
        <v>3436</v>
      </c>
    </row>
    <row r="65" spans="1:18" ht="26" x14ac:dyDescent="0.35">
      <c r="A65" s="276">
        <v>2000004</v>
      </c>
      <c r="B65" s="273" t="s">
        <v>4399</v>
      </c>
      <c r="C65" s="273"/>
      <c r="D65" s="273"/>
      <c r="E65" s="276" t="s">
        <v>3569</v>
      </c>
      <c r="F65" s="21" t="s">
        <v>3549</v>
      </c>
      <c r="G65" s="43" t="s">
        <v>3935</v>
      </c>
      <c r="H65" s="21" t="s">
        <v>3550</v>
      </c>
      <c r="I65" s="21">
        <v>170131010</v>
      </c>
      <c r="J65" s="21" t="s">
        <v>293</v>
      </c>
      <c r="K65" s="21" t="s">
        <v>3551</v>
      </c>
      <c r="L65" s="73" t="s">
        <v>3210</v>
      </c>
      <c r="M65" s="21" t="s">
        <v>111</v>
      </c>
      <c r="N65" s="21" t="s">
        <v>3552</v>
      </c>
      <c r="O65" s="4" t="s">
        <v>3512</v>
      </c>
      <c r="P65" s="20" t="s">
        <v>3244</v>
      </c>
      <c r="Q65" s="190" t="s">
        <v>4431</v>
      </c>
      <c r="R65" s="19" t="s">
        <v>3436</v>
      </c>
    </row>
    <row r="66" spans="1:18" x14ac:dyDescent="0.35">
      <c r="A66" s="276">
        <v>2000004</v>
      </c>
      <c r="B66" s="273" t="s">
        <v>4399</v>
      </c>
      <c r="C66" s="273"/>
      <c r="D66" s="273"/>
      <c r="E66" s="276" t="s">
        <v>3569</v>
      </c>
      <c r="F66" s="21" t="s">
        <v>3783</v>
      </c>
      <c r="G66" s="240" t="s">
        <v>3883</v>
      </c>
      <c r="H66" s="21" t="s">
        <v>421</v>
      </c>
      <c r="I66" s="21" t="s">
        <v>3565</v>
      </c>
      <c r="J66" s="21" t="s">
        <v>119</v>
      </c>
      <c r="K66" s="21" t="s">
        <v>3566</v>
      </c>
      <c r="L66" s="21" t="s">
        <v>3567</v>
      </c>
      <c r="M66" s="21" t="s">
        <v>111</v>
      </c>
      <c r="N66" s="21" t="s">
        <v>1236</v>
      </c>
      <c r="O66" s="4" t="s">
        <v>3513</v>
      </c>
      <c r="P66" s="20" t="s">
        <v>3244</v>
      </c>
      <c r="Q66" s="190" t="s">
        <v>4431</v>
      </c>
      <c r="R66" s="19" t="s">
        <v>3436</v>
      </c>
    </row>
    <row r="67" spans="1:18" ht="29" x14ac:dyDescent="0.35">
      <c r="A67" s="276">
        <v>2000004</v>
      </c>
      <c r="B67" s="273" t="s">
        <v>4399</v>
      </c>
      <c r="C67" s="273"/>
      <c r="D67" s="273"/>
      <c r="E67" s="276" t="s">
        <v>3569</v>
      </c>
      <c r="F67" s="251" t="s">
        <v>4012</v>
      </c>
      <c r="G67" s="241" t="s">
        <v>3916</v>
      </c>
      <c r="H67" s="21" t="s">
        <v>3553</v>
      </c>
      <c r="I67" s="21" t="s">
        <v>3568</v>
      </c>
      <c r="J67" s="21" t="s">
        <v>110</v>
      </c>
      <c r="K67" s="21" t="s">
        <v>3555</v>
      </c>
      <c r="L67" s="21" t="s">
        <v>3556</v>
      </c>
      <c r="M67" s="21" t="s">
        <v>111</v>
      </c>
      <c r="N67" s="21" t="s">
        <v>1725</v>
      </c>
      <c r="O67" s="4" t="s">
        <v>3514</v>
      </c>
      <c r="P67" s="20" t="s">
        <v>3244</v>
      </c>
      <c r="Q67" s="190" t="s">
        <v>4431</v>
      </c>
      <c r="R67" s="19" t="s">
        <v>3436</v>
      </c>
    </row>
    <row r="68" spans="1:18" ht="37" customHeight="1" x14ac:dyDescent="0.35">
      <c r="A68" s="276">
        <v>2000005</v>
      </c>
      <c r="B68" s="273" t="s">
        <v>4297</v>
      </c>
      <c r="C68" s="273"/>
      <c r="D68" s="273"/>
      <c r="E68" s="276" t="s">
        <v>3570</v>
      </c>
      <c r="F68" s="21" t="s">
        <v>3549</v>
      </c>
      <c r="G68" s="43" t="s">
        <v>3935</v>
      </c>
      <c r="H68" s="21" t="s">
        <v>3571</v>
      </c>
      <c r="I68" s="21" t="s">
        <v>3572</v>
      </c>
      <c r="J68" s="21" t="s">
        <v>293</v>
      </c>
      <c r="K68" s="21" t="s">
        <v>3662</v>
      </c>
      <c r="L68" s="21" t="s">
        <v>3662</v>
      </c>
      <c r="M68" s="21" t="s">
        <v>111</v>
      </c>
      <c r="N68" s="21" t="s">
        <v>3552</v>
      </c>
      <c r="O68" s="4" t="s">
        <v>3515</v>
      </c>
      <c r="P68" s="20" t="s">
        <v>3244</v>
      </c>
      <c r="Q68" s="190" t="s">
        <v>4431</v>
      </c>
      <c r="R68" s="19" t="s">
        <v>3436</v>
      </c>
    </row>
    <row r="69" spans="1:18" ht="27.65" customHeight="1" x14ac:dyDescent="0.35">
      <c r="A69" s="283">
        <v>2003377</v>
      </c>
      <c r="B69" s="273" t="s">
        <v>4318</v>
      </c>
      <c r="C69" s="273"/>
      <c r="D69" s="273"/>
      <c r="E69" s="276" t="s">
        <v>2940</v>
      </c>
      <c r="F69" s="21" t="s">
        <v>3549</v>
      </c>
      <c r="G69" s="43" t="s">
        <v>3935</v>
      </c>
      <c r="H69" s="21" t="s">
        <v>3571</v>
      </c>
      <c r="I69" s="21" t="s">
        <v>3573</v>
      </c>
      <c r="J69" s="21" t="s">
        <v>293</v>
      </c>
      <c r="K69" s="21" t="s">
        <v>3662</v>
      </c>
      <c r="L69" s="21" t="s">
        <v>3662</v>
      </c>
      <c r="M69" s="21" t="s">
        <v>111</v>
      </c>
      <c r="N69" s="21" t="s">
        <v>3552</v>
      </c>
      <c r="O69" s="4" t="s">
        <v>3516</v>
      </c>
      <c r="P69" s="20" t="s">
        <v>3244</v>
      </c>
      <c r="Q69" s="190" t="s">
        <v>4431</v>
      </c>
      <c r="R69" s="19" t="s">
        <v>3436</v>
      </c>
    </row>
    <row r="70" spans="1:18" ht="28" customHeight="1" x14ac:dyDescent="0.35">
      <c r="A70" s="276">
        <v>2003378</v>
      </c>
      <c r="B70" s="273" t="s">
        <v>4343</v>
      </c>
      <c r="C70" s="273"/>
      <c r="D70" s="273"/>
      <c r="E70" s="276" t="s">
        <v>3574</v>
      </c>
      <c r="F70" s="21" t="s">
        <v>3549</v>
      </c>
      <c r="G70" s="43" t="s">
        <v>3935</v>
      </c>
      <c r="H70" s="21" t="s">
        <v>3571</v>
      </c>
      <c r="I70" s="21" t="s">
        <v>3573</v>
      </c>
      <c r="J70" s="21" t="s">
        <v>293</v>
      </c>
      <c r="K70" s="21" t="s">
        <v>3662</v>
      </c>
      <c r="L70" s="21" t="s">
        <v>3662</v>
      </c>
      <c r="M70" s="21" t="s">
        <v>111</v>
      </c>
      <c r="N70" s="21" t="s">
        <v>3552</v>
      </c>
      <c r="O70" s="4" t="s">
        <v>3517</v>
      </c>
      <c r="P70" s="20" t="s">
        <v>3244</v>
      </c>
      <c r="Q70" s="190" t="s">
        <v>4431</v>
      </c>
      <c r="R70" s="19" t="s">
        <v>3436</v>
      </c>
    </row>
    <row r="71" spans="1:18" x14ac:dyDescent="0.35">
      <c r="A71" s="276">
        <v>2000008</v>
      </c>
      <c r="B71" s="273" t="s">
        <v>4240</v>
      </c>
      <c r="C71" s="273"/>
      <c r="D71" s="273"/>
      <c r="E71" s="276" t="s">
        <v>3575</v>
      </c>
      <c r="F71" s="21" t="s">
        <v>3549</v>
      </c>
      <c r="G71" s="43" t="s">
        <v>3935</v>
      </c>
      <c r="H71" s="21" t="s">
        <v>3576</v>
      </c>
      <c r="I71" s="21">
        <v>1701341011</v>
      </c>
      <c r="J71" s="21" t="s">
        <v>293</v>
      </c>
      <c r="K71" s="21" t="s">
        <v>3577</v>
      </c>
      <c r="L71" s="73" t="s">
        <v>3210</v>
      </c>
      <c r="M71" s="21" t="s">
        <v>111</v>
      </c>
      <c r="N71" s="21" t="s">
        <v>3552</v>
      </c>
      <c r="O71" s="4" t="s">
        <v>3518</v>
      </c>
      <c r="P71" s="20" t="s">
        <v>3244</v>
      </c>
      <c r="Q71" s="190" t="s">
        <v>4431</v>
      </c>
      <c r="R71" s="19" t="s">
        <v>3436</v>
      </c>
    </row>
    <row r="72" spans="1:18" ht="29" x14ac:dyDescent="0.35">
      <c r="A72" s="276">
        <v>2000008</v>
      </c>
      <c r="B72" s="273" t="s">
        <v>4240</v>
      </c>
      <c r="C72" s="273"/>
      <c r="D72" s="273"/>
      <c r="E72" s="276" t="s">
        <v>3575</v>
      </c>
      <c r="F72" s="251" t="s">
        <v>4012</v>
      </c>
      <c r="G72" s="241" t="s">
        <v>3916</v>
      </c>
      <c r="H72" s="21" t="s">
        <v>3553</v>
      </c>
      <c r="I72" s="21" t="s">
        <v>3578</v>
      </c>
      <c r="J72" s="21" t="s">
        <v>110</v>
      </c>
      <c r="K72" s="21" t="s">
        <v>3579</v>
      </c>
      <c r="L72" s="21" t="s">
        <v>3556</v>
      </c>
      <c r="M72" s="21" t="s">
        <v>111</v>
      </c>
      <c r="N72" s="21" t="s">
        <v>1725</v>
      </c>
      <c r="O72" s="4" t="s">
        <v>3519</v>
      </c>
      <c r="P72" s="20" t="s">
        <v>3244</v>
      </c>
      <c r="Q72" s="190" t="s">
        <v>4431</v>
      </c>
      <c r="R72" s="19" t="s">
        <v>3436</v>
      </c>
    </row>
    <row r="73" spans="1:18" ht="25" x14ac:dyDescent="0.35">
      <c r="A73" s="276">
        <v>2000010</v>
      </c>
      <c r="B73" s="273" t="s">
        <v>4298</v>
      </c>
      <c r="C73" s="273"/>
      <c r="D73" s="273"/>
      <c r="E73" s="276" t="s">
        <v>3580</v>
      </c>
      <c r="F73" s="38" t="s">
        <v>621</v>
      </c>
      <c r="G73" s="193" t="s">
        <v>3910</v>
      </c>
      <c r="H73" s="21" t="s">
        <v>438</v>
      </c>
      <c r="I73" s="21" t="s">
        <v>3581</v>
      </c>
      <c r="J73" s="21" t="s">
        <v>3562</v>
      </c>
      <c r="K73" s="21" t="s">
        <v>3582</v>
      </c>
      <c r="L73" s="21" t="s">
        <v>2416</v>
      </c>
      <c r="M73" s="21" t="s">
        <v>111</v>
      </c>
      <c r="N73" s="34" t="s">
        <v>2863</v>
      </c>
      <c r="O73" s="4" t="s">
        <v>3520</v>
      </c>
      <c r="P73" s="20" t="s">
        <v>3244</v>
      </c>
      <c r="Q73" s="190" t="s">
        <v>4431</v>
      </c>
      <c r="R73" s="19" t="s">
        <v>3436</v>
      </c>
    </row>
    <row r="74" spans="1:18" ht="26" x14ac:dyDescent="0.35">
      <c r="A74" s="276">
        <v>2000031</v>
      </c>
      <c r="B74" s="273" t="s">
        <v>4300</v>
      </c>
      <c r="C74" s="273"/>
      <c r="D74" s="273"/>
      <c r="E74" s="276" t="s">
        <v>2958</v>
      </c>
      <c r="F74" s="21" t="s">
        <v>3583</v>
      </c>
      <c r="G74" s="16" t="s">
        <v>3909</v>
      </c>
      <c r="H74" s="21" t="s">
        <v>3584</v>
      </c>
      <c r="I74" s="21" t="s">
        <v>3585</v>
      </c>
      <c r="J74" s="21" t="s">
        <v>419</v>
      </c>
      <c r="K74" s="21" t="s">
        <v>2971</v>
      </c>
      <c r="L74" s="21" t="s">
        <v>2972</v>
      </c>
      <c r="M74" s="21" t="s">
        <v>111</v>
      </c>
      <c r="N74" s="21" t="s">
        <v>1758</v>
      </c>
      <c r="O74" s="4" t="s">
        <v>3521</v>
      </c>
      <c r="P74" s="20" t="s">
        <v>3244</v>
      </c>
      <c r="Q74" s="190" t="s">
        <v>4431</v>
      </c>
      <c r="R74" s="19" t="s">
        <v>3436</v>
      </c>
    </row>
    <row r="75" spans="1:18" ht="26" x14ac:dyDescent="0.35">
      <c r="A75" s="276">
        <v>2000032</v>
      </c>
      <c r="B75" s="273" t="s">
        <v>4276</v>
      </c>
      <c r="C75" s="273"/>
      <c r="D75" s="273"/>
      <c r="E75" s="276" t="s">
        <v>2967</v>
      </c>
      <c r="F75" s="21" t="s">
        <v>3583</v>
      </c>
      <c r="G75" s="16" t="s">
        <v>3909</v>
      </c>
      <c r="H75" s="21" t="s">
        <v>3584</v>
      </c>
      <c r="I75" s="21" t="s">
        <v>3586</v>
      </c>
      <c r="J75" s="21" t="s">
        <v>419</v>
      </c>
      <c r="K75" s="21" t="s">
        <v>2971</v>
      </c>
      <c r="L75" s="21" t="s">
        <v>2972</v>
      </c>
      <c r="M75" s="21" t="s">
        <v>111</v>
      </c>
      <c r="N75" s="21" t="s">
        <v>1758</v>
      </c>
      <c r="O75" s="4" t="s">
        <v>3522</v>
      </c>
      <c r="P75" s="20" t="s">
        <v>3244</v>
      </c>
      <c r="Q75" s="190" t="s">
        <v>4431</v>
      </c>
      <c r="R75" s="19" t="s">
        <v>3436</v>
      </c>
    </row>
    <row r="76" spans="1:18" ht="26" x14ac:dyDescent="0.35">
      <c r="A76" s="283">
        <v>2000049</v>
      </c>
      <c r="B76" s="273" t="s">
        <v>4261</v>
      </c>
      <c r="C76" s="273"/>
      <c r="D76" s="273"/>
      <c r="E76" s="276" t="s">
        <v>626</v>
      </c>
      <c r="F76" s="135" t="s">
        <v>4011</v>
      </c>
      <c r="G76" s="43" t="s">
        <v>3917</v>
      </c>
      <c r="H76" s="21" t="s">
        <v>3587</v>
      </c>
      <c r="I76" s="21" t="s">
        <v>3588</v>
      </c>
      <c r="J76" s="21" t="s">
        <v>119</v>
      </c>
      <c r="K76" s="21" t="s">
        <v>3662</v>
      </c>
      <c r="L76" s="21" t="s">
        <v>3662</v>
      </c>
      <c r="M76" s="24" t="s">
        <v>111</v>
      </c>
      <c r="N76" s="24" t="s">
        <v>3589</v>
      </c>
      <c r="O76" s="4" t="s">
        <v>3523</v>
      </c>
      <c r="P76" s="20" t="s">
        <v>3244</v>
      </c>
      <c r="Q76" s="190" t="s">
        <v>4431</v>
      </c>
      <c r="R76" s="19" t="s">
        <v>3436</v>
      </c>
    </row>
    <row r="77" spans="1:18" x14ac:dyDescent="0.35">
      <c r="A77" s="276">
        <v>2000051</v>
      </c>
      <c r="B77" s="273" t="s">
        <v>4253</v>
      </c>
      <c r="C77" s="273"/>
      <c r="D77" s="273"/>
      <c r="E77" s="276" t="s">
        <v>2983</v>
      </c>
      <c r="F77" s="21" t="s">
        <v>3488</v>
      </c>
      <c r="G77" s="44" t="s">
        <v>3928</v>
      </c>
      <c r="H77" s="21" t="s">
        <v>628</v>
      </c>
      <c r="I77" s="21" t="s">
        <v>3590</v>
      </c>
      <c r="J77" s="21" t="s">
        <v>3564</v>
      </c>
      <c r="K77" s="21" t="s">
        <v>3662</v>
      </c>
      <c r="L77" s="21" t="s">
        <v>3662</v>
      </c>
      <c r="M77" s="21" t="s">
        <v>111</v>
      </c>
      <c r="N77" s="21" t="s">
        <v>3260</v>
      </c>
      <c r="O77" s="4" t="s">
        <v>3524</v>
      </c>
      <c r="P77" s="20" t="s">
        <v>3244</v>
      </c>
      <c r="Q77" s="190" t="s">
        <v>4431</v>
      </c>
      <c r="R77" s="19" t="s">
        <v>3436</v>
      </c>
    </row>
    <row r="78" spans="1:18" x14ac:dyDescent="0.35">
      <c r="A78" s="276">
        <v>2000053</v>
      </c>
      <c r="B78" s="273" t="s">
        <v>4254</v>
      </c>
      <c r="C78" s="273"/>
      <c r="D78" s="273"/>
      <c r="E78" s="276" t="s">
        <v>2985</v>
      </c>
      <c r="F78" s="21" t="s">
        <v>3488</v>
      </c>
      <c r="G78" s="44" t="s">
        <v>3928</v>
      </c>
      <c r="H78" s="21" t="s">
        <v>628</v>
      </c>
      <c r="I78" s="21" t="s">
        <v>3590</v>
      </c>
      <c r="J78" s="21" t="s">
        <v>3564</v>
      </c>
      <c r="K78" s="21" t="s">
        <v>3662</v>
      </c>
      <c r="L78" s="21" t="s">
        <v>3662</v>
      </c>
      <c r="M78" s="21" t="s">
        <v>111</v>
      </c>
      <c r="N78" s="21" t="s">
        <v>3260</v>
      </c>
      <c r="O78" s="4" t="s">
        <v>3525</v>
      </c>
      <c r="P78" s="20" t="s">
        <v>3244</v>
      </c>
      <c r="Q78" s="190" t="s">
        <v>4431</v>
      </c>
      <c r="R78" s="19" t="s">
        <v>3436</v>
      </c>
    </row>
    <row r="79" spans="1:18" ht="25" x14ac:dyDescent="0.35">
      <c r="A79" s="276">
        <v>2002631</v>
      </c>
      <c r="B79" s="273" t="s">
        <v>4229</v>
      </c>
      <c r="C79" s="273"/>
      <c r="D79" s="273"/>
      <c r="E79" s="276" t="s">
        <v>3011</v>
      </c>
      <c r="F79" s="38" t="s">
        <v>621</v>
      </c>
      <c r="G79" s="193" t="s">
        <v>3910</v>
      </c>
      <c r="H79" s="21" t="s">
        <v>3591</v>
      </c>
      <c r="I79" s="21">
        <v>2701</v>
      </c>
      <c r="J79" s="21" t="s">
        <v>110</v>
      </c>
      <c r="K79" s="21" t="s">
        <v>3592</v>
      </c>
      <c r="L79" s="21" t="s">
        <v>3593</v>
      </c>
      <c r="M79" s="21" t="s">
        <v>111</v>
      </c>
      <c r="N79" s="34" t="s">
        <v>2863</v>
      </c>
      <c r="O79" s="4" t="s">
        <v>3526</v>
      </c>
      <c r="P79" s="20" t="s">
        <v>3244</v>
      </c>
      <c r="Q79" s="190" t="s">
        <v>4431</v>
      </c>
      <c r="R79" s="19" t="s">
        <v>3436</v>
      </c>
    </row>
    <row r="80" spans="1:18" x14ac:dyDescent="0.35">
      <c r="A80" s="276">
        <v>2002631</v>
      </c>
      <c r="B80" s="273" t="s">
        <v>4229</v>
      </c>
      <c r="C80" s="273"/>
      <c r="D80" s="273"/>
      <c r="E80" s="276" t="s">
        <v>3011</v>
      </c>
      <c r="F80" s="21" t="s">
        <v>2995</v>
      </c>
      <c r="G80" s="191" t="s">
        <v>3886</v>
      </c>
      <c r="H80" s="21" t="s">
        <v>3594</v>
      </c>
      <c r="I80" s="21" t="s">
        <v>3595</v>
      </c>
      <c r="J80" s="21" t="s">
        <v>298</v>
      </c>
      <c r="K80" s="21" t="s">
        <v>3662</v>
      </c>
      <c r="L80" s="21" t="s">
        <v>3662</v>
      </c>
      <c r="M80" s="21" t="s">
        <v>111</v>
      </c>
      <c r="N80" s="264" t="s">
        <v>3981</v>
      </c>
      <c r="O80" s="4" t="s">
        <v>3527</v>
      </c>
      <c r="P80" s="20" t="s">
        <v>3244</v>
      </c>
      <c r="Q80" s="190" t="s">
        <v>4431</v>
      </c>
      <c r="R80" s="19" t="s">
        <v>3436</v>
      </c>
    </row>
    <row r="81" spans="1:18" x14ac:dyDescent="0.35">
      <c r="A81" s="275">
        <v>2002764</v>
      </c>
      <c r="B81" s="273" t="s">
        <v>4262</v>
      </c>
      <c r="C81" s="273"/>
      <c r="D81" s="273"/>
      <c r="E81" s="276" t="s">
        <v>3596</v>
      </c>
      <c r="F81" s="21" t="s">
        <v>52</v>
      </c>
      <c r="G81" s="240" t="s">
        <v>3884</v>
      </c>
      <c r="H81" s="21" t="s">
        <v>121</v>
      </c>
      <c r="I81" s="21" t="s">
        <v>3597</v>
      </c>
      <c r="J81" s="21" t="s">
        <v>110</v>
      </c>
      <c r="K81" s="21" t="s">
        <v>3598</v>
      </c>
      <c r="L81" s="21" t="s">
        <v>2312</v>
      </c>
      <c r="M81" s="21" t="s">
        <v>111</v>
      </c>
      <c r="N81" s="21" t="s">
        <v>3361</v>
      </c>
      <c r="O81" s="4" t="s">
        <v>3528</v>
      </c>
      <c r="P81" s="20" t="s">
        <v>3244</v>
      </c>
      <c r="Q81" s="190" t="s">
        <v>4431</v>
      </c>
      <c r="R81" s="19" t="s">
        <v>3436</v>
      </c>
    </row>
    <row r="82" spans="1:18" ht="26" x14ac:dyDescent="0.35">
      <c r="A82" s="277">
        <v>2002874</v>
      </c>
      <c r="B82" s="273" t="s">
        <v>4349</v>
      </c>
      <c r="C82" s="273"/>
      <c r="D82" s="273"/>
      <c r="E82" s="276" t="s">
        <v>3599</v>
      </c>
      <c r="F82" s="21" t="s">
        <v>3600</v>
      </c>
      <c r="G82" s="43" t="s">
        <v>3937</v>
      </c>
      <c r="H82" s="21" t="s">
        <v>3601</v>
      </c>
      <c r="I82" s="21" t="s">
        <v>3602</v>
      </c>
      <c r="J82" s="21" t="s">
        <v>843</v>
      </c>
      <c r="K82" s="21" t="s">
        <v>3603</v>
      </c>
      <c r="L82" s="21" t="s">
        <v>1634</v>
      </c>
      <c r="M82" s="21" t="s">
        <v>111</v>
      </c>
      <c r="N82" s="21" t="s">
        <v>3299</v>
      </c>
      <c r="O82" s="4" t="s">
        <v>3529</v>
      </c>
      <c r="P82" s="20" t="s">
        <v>3244</v>
      </c>
      <c r="Q82" s="190" t="s">
        <v>4431</v>
      </c>
      <c r="R82" s="19" t="s">
        <v>3436</v>
      </c>
    </row>
    <row r="83" spans="1:18" x14ac:dyDescent="0.35">
      <c r="A83" s="277">
        <v>2000074</v>
      </c>
      <c r="B83" s="273" t="s">
        <v>4325</v>
      </c>
      <c r="C83" s="273"/>
      <c r="D83" s="273"/>
      <c r="E83" s="276" t="s">
        <v>3050</v>
      </c>
      <c r="F83" s="21" t="s">
        <v>3604</v>
      </c>
      <c r="G83" s="242" t="s">
        <v>3908</v>
      </c>
      <c r="H83" s="21" t="s">
        <v>3605</v>
      </c>
      <c r="I83" s="21" t="s">
        <v>3606</v>
      </c>
      <c r="J83" s="21" t="s">
        <v>119</v>
      </c>
      <c r="K83" s="21" t="s">
        <v>3607</v>
      </c>
      <c r="L83" s="35" t="s">
        <v>3608</v>
      </c>
      <c r="M83" s="21" t="s">
        <v>111</v>
      </c>
      <c r="N83" s="21" t="s">
        <v>3254</v>
      </c>
      <c r="O83" s="4" t="s">
        <v>3530</v>
      </c>
      <c r="P83" s="20" t="s">
        <v>3244</v>
      </c>
      <c r="Q83" s="190" t="s">
        <v>4431</v>
      </c>
      <c r="R83" s="19" t="s">
        <v>3436</v>
      </c>
    </row>
    <row r="84" spans="1:18" x14ac:dyDescent="0.35">
      <c r="A84" s="277">
        <v>2003616</v>
      </c>
      <c r="B84" s="273" t="s">
        <v>4226</v>
      </c>
      <c r="C84" s="273"/>
      <c r="D84" s="273"/>
      <c r="E84" s="276" t="s">
        <v>3052</v>
      </c>
      <c r="F84" s="21" t="s">
        <v>492</v>
      </c>
      <c r="G84" s="43" t="s">
        <v>3898</v>
      </c>
      <c r="H84" s="21" t="s">
        <v>192</v>
      </c>
      <c r="I84" s="21">
        <v>68000</v>
      </c>
      <c r="J84" s="21" t="s">
        <v>110</v>
      </c>
      <c r="K84" s="21" t="s">
        <v>3042</v>
      </c>
      <c r="L84" s="34" t="s">
        <v>3043</v>
      </c>
      <c r="M84" s="21" t="s">
        <v>111</v>
      </c>
      <c r="N84" s="21" t="s">
        <v>3609</v>
      </c>
      <c r="O84" s="4" t="s">
        <v>3531</v>
      </c>
      <c r="P84" s="20" t="s">
        <v>3244</v>
      </c>
      <c r="Q84" s="190" t="s">
        <v>4431</v>
      </c>
      <c r="R84" s="19" t="s">
        <v>3436</v>
      </c>
    </row>
    <row r="85" spans="1:18" ht="29" x14ac:dyDescent="0.35">
      <c r="A85" s="275">
        <v>2000082</v>
      </c>
      <c r="B85" s="273" t="s">
        <v>4228</v>
      </c>
      <c r="C85" s="273"/>
      <c r="D85" s="273"/>
      <c r="E85" s="275" t="s">
        <v>3610</v>
      </c>
      <c r="F85" s="21" t="s">
        <v>619</v>
      </c>
      <c r="G85" s="240" t="s">
        <v>3923</v>
      </c>
      <c r="H85" s="21" t="s">
        <v>3192</v>
      </c>
      <c r="I85" s="21" t="s">
        <v>3611</v>
      </c>
      <c r="J85" s="21" t="s">
        <v>119</v>
      </c>
      <c r="K85" s="21" t="s">
        <v>3612</v>
      </c>
      <c r="L85" s="21" t="s">
        <v>3613</v>
      </c>
      <c r="M85" s="21" t="s">
        <v>111</v>
      </c>
      <c r="N85" s="21" t="s">
        <v>3271</v>
      </c>
      <c r="O85" s="4" t="s">
        <v>3532</v>
      </c>
      <c r="P85" s="20" t="s">
        <v>3244</v>
      </c>
      <c r="Q85" s="190" t="s">
        <v>4431</v>
      </c>
      <c r="R85" s="19" t="s">
        <v>3436</v>
      </c>
    </row>
    <row r="86" spans="1:18" ht="29" x14ac:dyDescent="0.35">
      <c r="A86" s="275">
        <v>2001780</v>
      </c>
      <c r="B86" s="273" t="s">
        <v>4331</v>
      </c>
      <c r="C86" s="273"/>
      <c r="D86" s="273"/>
      <c r="E86" s="276" t="s">
        <v>3082</v>
      </c>
      <c r="F86" s="251" t="s">
        <v>4012</v>
      </c>
      <c r="G86" s="241" t="s">
        <v>3916</v>
      </c>
      <c r="H86" s="21" t="s">
        <v>3614</v>
      </c>
      <c r="I86" s="28" t="s">
        <v>3615</v>
      </c>
      <c r="J86" s="21" t="s">
        <v>110</v>
      </c>
      <c r="K86" s="21" t="s">
        <v>3616</v>
      </c>
      <c r="L86" s="34" t="s">
        <v>3617</v>
      </c>
      <c r="M86" s="21" t="s">
        <v>111</v>
      </c>
      <c r="N86" s="21" t="s">
        <v>1725</v>
      </c>
      <c r="O86" s="4" t="s">
        <v>3533</v>
      </c>
      <c r="P86" s="20" t="s">
        <v>3244</v>
      </c>
      <c r="Q86" s="190" t="s">
        <v>4431</v>
      </c>
      <c r="R86" s="19" t="s">
        <v>3436</v>
      </c>
    </row>
    <row r="87" spans="1:18" ht="26" x14ac:dyDescent="0.35">
      <c r="A87" s="276">
        <v>2002579</v>
      </c>
      <c r="B87" s="273" t="s">
        <v>4272</v>
      </c>
      <c r="C87" s="273"/>
      <c r="D87" s="273"/>
      <c r="E87" s="276" t="s">
        <v>3089</v>
      </c>
      <c r="F87" s="21" t="s">
        <v>3583</v>
      </c>
      <c r="G87" s="16" t="s">
        <v>3909</v>
      </c>
      <c r="H87" s="21" t="s">
        <v>3618</v>
      </c>
      <c r="I87" s="21" t="s">
        <v>3619</v>
      </c>
      <c r="J87" s="21" t="s">
        <v>110</v>
      </c>
      <c r="K87" s="21" t="s">
        <v>3662</v>
      </c>
      <c r="L87" s="21" t="s">
        <v>3662</v>
      </c>
      <c r="M87" s="21" t="s">
        <v>111</v>
      </c>
      <c r="N87" s="21" t="s">
        <v>1758</v>
      </c>
      <c r="O87" s="4" t="s">
        <v>3534</v>
      </c>
      <c r="P87" s="20" t="s">
        <v>3244</v>
      </c>
      <c r="Q87" s="190" t="s">
        <v>4431</v>
      </c>
      <c r="R87" s="19" t="s">
        <v>3436</v>
      </c>
    </row>
    <row r="88" spans="1:18" ht="26" x14ac:dyDescent="0.35">
      <c r="A88" s="276">
        <v>2002557</v>
      </c>
      <c r="B88" s="273" t="s">
        <v>4283</v>
      </c>
      <c r="C88" s="273"/>
      <c r="D88" s="273"/>
      <c r="E88" s="276" t="s">
        <v>3622</v>
      </c>
      <c r="F88" s="21" t="s">
        <v>3620</v>
      </c>
      <c r="G88" s="43" t="s">
        <v>3901</v>
      </c>
      <c r="H88" s="21" t="s">
        <v>3474</v>
      </c>
      <c r="I88" s="21" t="s">
        <v>3621</v>
      </c>
      <c r="J88" s="21" t="s">
        <v>3476</v>
      </c>
      <c r="K88" s="21" t="s">
        <v>3662</v>
      </c>
      <c r="L88" s="21" t="s">
        <v>3662</v>
      </c>
      <c r="M88" s="21" t="s">
        <v>111</v>
      </c>
      <c r="N88" s="21" t="s">
        <v>3072</v>
      </c>
      <c r="O88" s="4" t="s">
        <v>3535</v>
      </c>
      <c r="P88" s="20" t="s">
        <v>3244</v>
      </c>
      <c r="Q88" s="190" t="s">
        <v>4431</v>
      </c>
      <c r="R88" s="19" t="s">
        <v>3436</v>
      </c>
    </row>
    <row r="89" spans="1:18" ht="26" x14ac:dyDescent="0.35">
      <c r="A89" s="276">
        <v>2000164</v>
      </c>
      <c r="B89" s="273" t="s">
        <v>4339</v>
      </c>
      <c r="C89" s="273"/>
      <c r="D89" s="273"/>
      <c r="E89" s="276" t="s">
        <v>3116</v>
      </c>
      <c r="F89" s="21" t="s">
        <v>3583</v>
      </c>
      <c r="G89" s="16" t="s">
        <v>3909</v>
      </c>
      <c r="H89" s="21" t="s">
        <v>3623</v>
      </c>
      <c r="I89" s="21" t="s">
        <v>1460</v>
      </c>
      <c r="J89" s="21" t="s">
        <v>229</v>
      </c>
      <c r="K89" s="21" t="s">
        <v>3624</v>
      </c>
      <c r="L89" s="21" t="s">
        <v>3625</v>
      </c>
      <c r="M89" s="21" t="s">
        <v>111</v>
      </c>
      <c r="N89" s="21" t="s">
        <v>1758</v>
      </c>
      <c r="O89" s="4" t="s">
        <v>3536</v>
      </c>
      <c r="P89" s="20" t="s">
        <v>3244</v>
      </c>
      <c r="Q89" s="190" t="s">
        <v>4431</v>
      </c>
      <c r="R89" s="19" t="s">
        <v>3436</v>
      </c>
    </row>
    <row r="90" spans="1:18" ht="29" x14ac:dyDescent="0.35">
      <c r="A90" s="276">
        <v>2000164</v>
      </c>
      <c r="B90" s="273" t="s">
        <v>4339</v>
      </c>
      <c r="C90" s="273"/>
      <c r="D90" s="273"/>
      <c r="E90" s="276" t="s">
        <v>3116</v>
      </c>
      <c r="F90" s="251" t="s">
        <v>4012</v>
      </c>
      <c r="G90" s="241" t="s">
        <v>3916</v>
      </c>
      <c r="H90" s="21" t="s">
        <v>3626</v>
      </c>
      <c r="I90" s="21">
        <v>51111400</v>
      </c>
      <c r="J90" s="21" t="s">
        <v>119</v>
      </c>
      <c r="K90" s="21" t="s">
        <v>3627</v>
      </c>
      <c r="L90" s="35" t="s">
        <v>3210</v>
      </c>
      <c r="M90" s="21" t="s">
        <v>111</v>
      </c>
      <c r="N90" s="21" t="s">
        <v>1725</v>
      </c>
      <c r="O90" s="4" t="s">
        <v>3537</v>
      </c>
      <c r="P90" s="20" t="s">
        <v>3244</v>
      </c>
      <c r="Q90" s="190" t="s">
        <v>4431</v>
      </c>
      <c r="R90" s="19" t="s">
        <v>3436</v>
      </c>
    </row>
    <row r="91" spans="1:18" ht="26" x14ac:dyDescent="0.35">
      <c r="A91" s="276">
        <v>2000166</v>
      </c>
      <c r="B91" s="273" t="s">
        <v>4247</v>
      </c>
      <c r="C91" s="273"/>
      <c r="D91" s="273"/>
      <c r="E91" s="276" t="s">
        <v>3125</v>
      </c>
      <c r="F91" s="21" t="s">
        <v>619</v>
      </c>
      <c r="G91" s="240" t="s">
        <v>3923</v>
      </c>
      <c r="H91" s="21" t="s">
        <v>3628</v>
      </c>
      <c r="I91" s="21" t="s">
        <v>3629</v>
      </c>
      <c r="J91" s="21" t="s">
        <v>119</v>
      </c>
      <c r="K91" s="21" t="s">
        <v>3630</v>
      </c>
      <c r="L91" s="29" t="s">
        <v>3063</v>
      </c>
      <c r="M91" s="21" t="s">
        <v>111</v>
      </c>
      <c r="N91" s="21" t="s">
        <v>3271</v>
      </c>
      <c r="O91" s="4" t="s">
        <v>3538</v>
      </c>
      <c r="P91" s="20" t="s">
        <v>3244</v>
      </c>
      <c r="Q91" s="190" t="s">
        <v>4431</v>
      </c>
      <c r="R91" s="19" t="s">
        <v>3436</v>
      </c>
    </row>
    <row r="92" spans="1:18" ht="10" customHeight="1" x14ac:dyDescent="0.35">
      <c r="A92" s="276">
        <v>2000166</v>
      </c>
      <c r="B92" s="273" t="s">
        <v>4247</v>
      </c>
      <c r="C92" s="273"/>
      <c r="D92" s="273"/>
      <c r="E92" s="276" t="s">
        <v>3125</v>
      </c>
      <c r="F92" s="251" t="s">
        <v>4012</v>
      </c>
      <c r="G92" s="241" t="s">
        <v>3916</v>
      </c>
      <c r="H92" s="21" t="s">
        <v>3626</v>
      </c>
      <c r="I92" s="21" t="s">
        <v>3631</v>
      </c>
      <c r="J92" s="21" t="s">
        <v>119</v>
      </c>
      <c r="K92" s="21" t="s">
        <v>3632</v>
      </c>
      <c r="L92" s="29" t="s">
        <v>3633</v>
      </c>
      <c r="M92" s="21" t="s">
        <v>111</v>
      </c>
      <c r="N92" s="21" t="s">
        <v>1725</v>
      </c>
      <c r="O92" s="4" t="s">
        <v>3539</v>
      </c>
      <c r="P92" s="20" t="s">
        <v>3244</v>
      </c>
      <c r="Q92" s="190" t="s">
        <v>4431</v>
      </c>
      <c r="R92" s="19" t="s">
        <v>3436</v>
      </c>
    </row>
    <row r="93" spans="1:18" x14ac:dyDescent="0.35">
      <c r="A93" s="276">
        <v>2000168</v>
      </c>
      <c r="B93" s="273" t="s">
        <v>4341</v>
      </c>
      <c r="C93" s="273"/>
      <c r="D93" s="273"/>
      <c r="E93" s="276" t="s">
        <v>3128</v>
      </c>
      <c r="F93" s="21" t="s">
        <v>3380</v>
      </c>
      <c r="G93" s="240" t="s">
        <v>3897</v>
      </c>
      <c r="H93" s="21" t="s">
        <v>1601</v>
      </c>
      <c r="I93" s="21" t="s">
        <v>3634</v>
      </c>
      <c r="J93" s="21" t="s">
        <v>986</v>
      </c>
      <c r="K93" s="21" t="s">
        <v>3124</v>
      </c>
      <c r="L93" s="36" t="s">
        <v>3730</v>
      </c>
      <c r="M93" s="21" t="s">
        <v>111</v>
      </c>
      <c r="N93" s="102" t="s">
        <v>4401</v>
      </c>
      <c r="O93" s="4" t="s">
        <v>3540</v>
      </c>
      <c r="P93" s="20" t="s">
        <v>3244</v>
      </c>
      <c r="Q93" s="190" t="s">
        <v>4431</v>
      </c>
      <c r="R93" s="19" t="s">
        <v>3436</v>
      </c>
    </row>
    <row r="94" spans="1:18" x14ac:dyDescent="0.35">
      <c r="A94" s="276">
        <v>2000168</v>
      </c>
      <c r="B94" s="273" t="s">
        <v>4341</v>
      </c>
      <c r="C94" s="273"/>
      <c r="D94" s="273"/>
      <c r="E94" s="276" t="s">
        <v>3128</v>
      </c>
      <c r="F94" s="21" t="s">
        <v>2995</v>
      </c>
      <c r="G94" s="191" t="s">
        <v>3886</v>
      </c>
      <c r="H94" s="21" t="s">
        <v>191</v>
      </c>
      <c r="I94" s="21" t="s">
        <v>1463</v>
      </c>
      <c r="J94" s="21" t="s">
        <v>3562</v>
      </c>
      <c r="K94" s="21" t="s">
        <v>369</v>
      </c>
      <c r="L94" s="29" t="s">
        <v>4187</v>
      </c>
      <c r="M94" s="21" t="s">
        <v>111</v>
      </c>
      <c r="N94" s="264" t="s">
        <v>3981</v>
      </c>
      <c r="O94" s="4" t="s">
        <v>3541</v>
      </c>
      <c r="P94" s="20" t="s">
        <v>3244</v>
      </c>
      <c r="Q94" s="190" t="s">
        <v>4431</v>
      </c>
      <c r="R94" s="19" t="s">
        <v>3436</v>
      </c>
    </row>
    <row r="95" spans="1:18" x14ac:dyDescent="0.35">
      <c r="A95" s="276">
        <v>2000169</v>
      </c>
      <c r="B95" s="273" t="s">
        <v>4314</v>
      </c>
      <c r="C95" s="273"/>
      <c r="D95" s="273"/>
      <c r="E95" s="276" t="s">
        <v>3130</v>
      </c>
      <c r="F95" s="21" t="s">
        <v>3380</v>
      </c>
      <c r="G95" s="240" t="s">
        <v>3897</v>
      </c>
      <c r="H95" s="21" t="s">
        <v>1601</v>
      </c>
      <c r="I95" s="21" t="s">
        <v>3635</v>
      </c>
      <c r="J95" s="21" t="s">
        <v>986</v>
      </c>
      <c r="K95" s="21" t="s">
        <v>3124</v>
      </c>
      <c r="L95" s="36" t="s">
        <v>3730</v>
      </c>
      <c r="M95" s="21" t="s">
        <v>111</v>
      </c>
      <c r="N95" s="102" t="s">
        <v>4401</v>
      </c>
      <c r="O95" s="4" t="s">
        <v>3542</v>
      </c>
      <c r="P95" s="20" t="s">
        <v>3244</v>
      </c>
      <c r="Q95" s="190" t="s">
        <v>4431</v>
      </c>
      <c r="R95" s="19" t="s">
        <v>3436</v>
      </c>
    </row>
    <row r="96" spans="1:18" ht="26" x14ac:dyDescent="0.35">
      <c r="A96" s="276">
        <v>2001741</v>
      </c>
      <c r="B96" s="273" t="s">
        <v>4292</v>
      </c>
      <c r="C96" s="273"/>
      <c r="D96" s="273"/>
      <c r="E96" s="276" t="s">
        <v>3139</v>
      </c>
      <c r="F96" s="21" t="s">
        <v>3636</v>
      </c>
      <c r="G96" s="43" t="s">
        <v>3918</v>
      </c>
      <c r="H96" s="21" t="s">
        <v>939</v>
      </c>
      <c r="I96" s="21" t="s">
        <v>940</v>
      </c>
      <c r="J96" s="21" t="s">
        <v>110</v>
      </c>
      <c r="K96" s="21" t="s">
        <v>941</v>
      </c>
      <c r="L96" s="34" t="s">
        <v>3637</v>
      </c>
      <c r="M96" s="21" t="s">
        <v>111</v>
      </c>
      <c r="N96" s="21" t="s">
        <v>3278</v>
      </c>
      <c r="O96" s="4" t="s">
        <v>3543</v>
      </c>
      <c r="P96" s="20" t="s">
        <v>3244</v>
      </c>
      <c r="Q96" s="190" t="s">
        <v>4431</v>
      </c>
      <c r="R96" s="19" t="s">
        <v>3436</v>
      </c>
    </row>
    <row r="97" spans="1:18" x14ac:dyDescent="0.35">
      <c r="A97" s="276">
        <v>2002650</v>
      </c>
      <c r="B97" s="273" t="s">
        <v>4362</v>
      </c>
      <c r="C97" s="273"/>
      <c r="D97" s="273"/>
      <c r="E97" s="276" t="s">
        <v>3638</v>
      </c>
      <c r="F97" s="21" t="s">
        <v>2995</v>
      </c>
      <c r="G97" s="191" t="s">
        <v>3886</v>
      </c>
      <c r="H97" s="21" t="s">
        <v>191</v>
      </c>
      <c r="I97" s="21" t="s">
        <v>1687</v>
      </c>
      <c r="J97" s="21" t="s">
        <v>3562</v>
      </c>
      <c r="K97" s="21" t="s">
        <v>369</v>
      </c>
      <c r="L97" s="29" t="s">
        <v>4187</v>
      </c>
      <c r="M97" s="21" t="s">
        <v>111</v>
      </c>
      <c r="N97" s="264" t="s">
        <v>3981</v>
      </c>
      <c r="O97" s="4" t="s">
        <v>3544</v>
      </c>
      <c r="P97" s="20" t="s">
        <v>3244</v>
      </c>
      <c r="Q97" s="190" t="s">
        <v>4431</v>
      </c>
      <c r="R97" s="19" t="s">
        <v>3436</v>
      </c>
    </row>
    <row r="98" spans="1:18" x14ac:dyDescent="0.35">
      <c r="A98" s="284">
        <v>2003780</v>
      </c>
      <c r="B98" s="273" t="s">
        <v>4259</v>
      </c>
      <c r="C98" s="273"/>
      <c r="D98" s="273"/>
      <c r="E98" s="276" t="s">
        <v>3639</v>
      </c>
      <c r="F98" s="21" t="s">
        <v>3380</v>
      </c>
      <c r="G98" s="240" t="s">
        <v>3897</v>
      </c>
      <c r="H98" s="21" t="s">
        <v>3640</v>
      </c>
      <c r="I98" s="21" t="s">
        <v>3641</v>
      </c>
      <c r="J98" s="21" t="s">
        <v>986</v>
      </c>
      <c r="K98" s="24" t="s">
        <v>3642</v>
      </c>
      <c r="L98" s="24" t="s">
        <v>3643</v>
      </c>
      <c r="M98" s="21" t="s">
        <v>111</v>
      </c>
      <c r="N98" s="102" t="s">
        <v>4401</v>
      </c>
      <c r="O98" s="4" t="s">
        <v>3545</v>
      </c>
      <c r="P98" s="20" t="s">
        <v>3244</v>
      </c>
      <c r="Q98" s="190" t="s">
        <v>4431</v>
      </c>
      <c r="R98" s="19" t="s">
        <v>3436</v>
      </c>
    </row>
    <row r="99" spans="1:18" ht="29" x14ac:dyDescent="0.35">
      <c r="A99" s="284">
        <v>2000082</v>
      </c>
      <c r="B99" s="273" t="s">
        <v>4228</v>
      </c>
      <c r="C99" s="273"/>
      <c r="D99" s="273"/>
      <c r="E99" s="275" t="s">
        <v>3610</v>
      </c>
      <c r="F99" s="21" t="s">
        <v>621</v>
      </c>
      <c r="G99" s="193" t="s">
        <v>3910</v>
      </c>
      <c r="H99" s="21" t="s">
        <v>438</v>
      </c>
      <c r="I99" s="21" t="s">
        <v>3644</v>
      </c>
      <c r="J99" s="21" t="s">
        <v>3562</v>
      </c>
      <c r="K99" s="21" t="s">
        <v>3645</v>
      </c>
      <c r="L99" s="21" t="s">
        <v>2095</v>
      </c>
      <c r="M99" s="21" t="s">
        <v>111</v>
      </c>
      <c r="N99" s="34" t="s">
        <v>2863</v>
      </c>
      <c r="O99" s="4" t="s">
        <v>3546</v>
      </c>
      <c r="P99" s="20" t="s">
        <v>3244</v>
      </c>
      <c r="Q99" s="190" t="s">
        <v>4431</v>
      </c>
      <c r="R99" s="19" t="s">
        <v>3436</v>
      </c>
    </row>
    <row r="100" spans="1:18" ht="29" x14ac:dyDescent="0.35">
      <c r="A100" s="284">
        <v>2002536</v>
      </c>
      <c r="B100" s="273" t="s">
        <v>4348</v>
      </c>
      <c r="C100" s="273"/>
      <c r="D100" s="273"/>
      <c r="E100" s="276" t="s">
        <v>3646</v>
      </c>
      <c r="F100" s="251" t="s">
        <v>4012</v>
      </c>
      <c r="G100" s="241" t="s">
        <v>3916</v>
      </c>
      <c r="H100" s="21" t="s">
        <v>3553</v>
      </c>
      <c r="I100" s="21" t="s">
        <v>3647</v>
      </c>
      <c r="J100" s="21" t="s">
        <v>110</v>
      </c>
      <c r="K100" s="21" t="s">
        <v>3648</v>
      </c>
      <c r="L100" s="21" t="s">
        <v>3306</v>
      </c>
      <c r="M100" s="21" t="s">
        <v>111</v>
      </c>
      <c r="N100" s="21" t="s">
        <v>1725</v>
      </c>
      <c r="O100" s="4" t="s">
        <v>3547</v>
      </c>
      <c r="P100" s="20" t="s">
        <v>3244</v>
      </c>
      <c r="Q100" s="190" t="s">
        <v>4431</v>
      </c>
      <c r="R100" s="19" t="s">
        <v>3436</v>
      </c>
    </row>
    <row r="101" spans="1:18" ht="26" x14ac:dyDescent="0.35">
      <c r="A101" s="275">
        <v>2002367</v>
      </c>
      <c r="B101" s="273" t="s">
        <v>4241</v>
      </c>
      <c r="C101" s="273"/>
      <c r="D101" s="273"/>
      <c r="E101" s="276" t="s">
        <v>3175</v>
      </c>
      <c r="F101" s="21" t="s">
        <v>3893</v>
      </c>
      <c r="G101" s="239" t="s">
        <v>3894</v>
      </c>
      <c r="H101" s="21" t="s">
        <v>3343</v>
      </c>
      <c r="I101" s="21" t="s">
        <v>3664</v>
      </c>
      <c r="J101" s="21" t="s">
        <v>119</v>
      </c>
      <c r="K101" s="21" t="s">
        <v>3665</v>
      </c>
      <c r="L101" s="21" t="s">
        <v>3346</v>
      </c>
      <c r="M101" s="21" t="s">
        <v>111</v>
      </c>
      <c r="N101" s="21" t="s">
        <v>1811</v>
      </c>
      <c r="O101" s="4" t="s">
        <v>3548</v>
      </c>
      <c r="P101" s="20" t="s">
        <v>3244</v>
      </c>
      <c r="Q101" s="190" t="s">
        <v>4432</v>
      </c>
      <c r="R101" s="19" t="s">
        <v>3947</v>
      </c>
    </row>
    <row r="102" spans="1:18" x14ac:dyDescent="0.35">
      <c r="A102" s="276">
        <v>2002451</v>
      </c>
      <c r="B102" s="273" t="s">
        <v>4321</v>
      </c>
      <c r="C102" s="273"/>
      <c r="D102" s="273"/>
      <c r="E102" s="276" t="s">
        <v>3666</v>
      </c>
      <c r="F102" s="21" t="s">
        <v>52</v>
      </c>
      <c r="G102" s="240" t="s">
        <v>3884</v>
      </c>
      <c r="H102" s="21" t="s">
        <v>121</v>
      </c>
      <c r="I102" s="21" t="s">
        <v>1318</v>
      </c>
      <c r="J102" s="21" t="s">
        <v>110</v>
      </c>
      <c r="K102" s="21" t="s">
        <v>1319</v>
      </c>
      <c r="L102" s="21" t="s">
        <v>2391</v>
      </c>
      <c r="M102" s="21" t="s">
        <v>488</v>
      </c>
      <c r="N102" s="21" t="s">
        <v>3361</v>
      </c>
      <c r="O102" s="4" t="s">
        <v>3652</v>
      </c>
      <c r="P102" s="20" t="s">
        <v>3244</v>
      </c>
      <c r="Q102" s="190" t="s">
        <v>4432</v>
      </c>
      <c r="R102" s="19" t="s">
        <v>3947</v>
      </c>
    </row>
    <row r="103" spans="1:18" x14ac:dyDescent="0.35">
      <c r="A103" s="276">
        <v>2002451</v>
      </c>
      <c r="B103" s="273" t="s">
        <v>4321</v>
      </c>
      <c r="C103" s="273"/>
      <c r="D103" s="273"/>
      <c r="E103" s="276" t="s">
        <v>3666</v>
      </c>
      <c r="F103" s="21" t="s">
        <v>2995</v>
      </c>
      <c r="G103" s="191" t="s">
        <v>3886</v>
      </c>
      <c r="H103" s="21" t="s">
        <v>121</v>
      </c>
      <c r="I103" s="21" t="s">
        <v>1318</v>
      </c>
      <c r="J103" s="21" t="s">
        <v>110</v>
      </c>
      <c r="K103" s="21" t="s">
        <v>1319</v>
      </c>
      <c r="L103" s="21" t="s">
        <v>2391</v>
      </c>
      <c r="M103" s="21" t="s">
        <v>111</v>
      </c>
      <c r="N103" s="264" t="s">
        <v>3981</v>
      </c>
      <c r="O103" s="4" t="s">
        <v>3653</v>
      </c>
      <c r="P103" s="20" t="s">
        <v>3244</v>
      </c>
      <c r="Q103" s="190" t="s">
        <v>4432</v>
      </c>
      <c r="R103" s="19" t="s">
        <v>3947</v>
      </c>
    </row>
    <row r="104" spans="1:18" x14ac:dyDescent="0.35">
      <c r="A104" s="275">
        <v>2002452</v>
      </c>
      <c r="B104" s="273" t="s">
        <v>4322</v>
      </c>
      <c r="C104" s="273"/>
      <c r="D104" s="273"/>
      <c r="E104" s="276" t="s">
        <v>3667</v>
      </c>
      <c r="F104" s="21" t="s">
        <v>2995</v>
      </c>
      <c r="G104" s="191" t="s">
        <v>3886</v>
      </c>
      <c r="H104" s="21" t="s">
        <v>121</v>
      </c>
      <c r="I104" s="21" t="s">
        <v>1321</v>
      </c>
      <c r="J104" s="21" t="s">
        <v>110</v>
      </c>
      <c r="K104" s="21" t="s">
        <v>1319</v>
      </c>
      <c r="L104" s="21" t="s">
        <v>2391</v>
      </c>
      <c r="M104" s="21" t="s">
        <v>111</v>
      </c>
      <c r="N104" s="264" t="s">
        <v>3981</v>
      </c>
      <c r="O104" s="4" t="s">
        <v>3654</v>
      </c>
      <c r="P104" s="20" t="s">
        <v>3244</v>
      </c>
      <c r="Q104" s="190" t="s">
        <v>4432</v>
      </c>
      <c r="R104" s="19" t="s">
        <v>3947</v>
      </c>
    </row>
    <row r="105" spans="1:18" ht="42" customHeight="1" x14ac:dyDescent="0.35">
      <c r="A105" s="275">
        <v>2002766</v>
      </c>
      <c r="B105" s="273" t="s">
        <v>4305</v>
      </c>
      <c r="C105" s="273"/>
      <c r="D105" s="273"/>
      <c r="E105" s="275" t="s">
        <v>3668</v>
      </c>
      <c r="F105" s="251" t="s">
        <v>4012</v>
      </c>
      <c r="G105" s="241" t="s">
        <v>3916</v>
      </c>
      <c r="H105" s="21" t="s">
        <v>3669</v>
      </c>
      <c r="I105" s="21">
        <v>23103500</v>
      </c>
      <c r="J105" s="21" t="s">
        <v>119</v>
      </c>
      <c r="K105" s="21" t="s">
        <v>3670</v>
      </c>
      <c r="L105" s="35" t="s">
        <v>2071</v>
      </c>
      <c r="M105" s="21" t="s">
        <v>111</v>
      </c>
      <c r="N105" s="21" t="s">
        <v>1725</v>
      </c>
      <c r="O105" s="4" t="s">
        <v>3655</v>
      </c>
      <c r="P105" s="20" t="s">
        <v>3244</v>
      </c>
      <c r="Q105" s="190" t="s">
        <v>4432</v>
      </c>
      <c r="R105" s="19" t="s">
        <v>3947</v>
      </c>
    </row>
    <row r="106" spans="1:18" ht="33" customHeight="1" x14ac:dyDescent="0.35">
      <c r="A106" s="275">
        <v>2002767</v>
      </c>
      <c r="B106" s="273" t="s">
        <v>4242</v>
      </c>
      <c r="C106" s="273"/>
      <c r="D106" s="273"/>
      <c r="E106" s="275" t="s">
        <v>3671</v>
      </c>
      <c r="F106" s="251" t="s">
        <v>4012</v>
      </c>
      <c r="G106" s="241" t="s">
        <v>3916</v>
      </c>
      <c r="H106" s="21" t="s">
        <v>3669</v>
      </c>
      <c r="I106" s="21">
        <v>23103700</v>
      </c>
      <c r="J106" s="21" t="s">
        <v>119</v>
      </c>
      <c r="K106" s="21" t="s">
        <v>3670</v>
      </c>
      <c r="L106" s="35" t="s">
        <v>2071</v>
      </c>
      <c r="M106" s="21" t="s">
        <v>111</v>
      </c>
      <c r="N106" s="21" t="s">
        <v>1725</v>
      </c>
      <c r="O106" s="4" t="s">
        <v>3656</v>
      </c>
      <c r="P106" s="20" t="s">
        <v>3244</v>
      </c>
      <c r="Q106" s="190" t="s">
        <v>4432</v>
      </c>
      <c r="R106" s="19" t="s">
        <v>3947</v>
      </c>
    </row>
    <row r="107" spans="1:18" ht="36.75" customHeight="1" x14ac:dyDescent="0.35">
      <c r="A107" s="285">
        <v>2002783</v>
      </c>
      <c r="B107" s="273" t="s">
        <v>4347</v>
      </c>
      <c r="C107" s="273"/>
      <c r="D107" s="273"/>
      <c r="E107" s="275" t="s">
        <v>3672</v>
      </c>
      <c r="F107" s="251" t="s">
        <v>4012</v>
      </c>
      <c r="G107" s="241" t="s">
        <v>3916</v>
      </c>
      <c r="H107" s="21" t="s">
        <v>3669</v>
      </c>
      <c r="I107" s="21">
        <v>21110075</v>
      </c>
      <c r="J107" s="21" t="s">
        <v>119</v>
      </c>
      <c r="K107" s="21" t="s">
        <v>1708</v>
      </c>
      <c r="L107" s="35" t="s">
        <v>1709</v>
      </c>
      <c r="M107" s="21" t="s">
        <v>111</v>
      </c>
      <c r="N107" s="21" t="s">
        <v>1725</v>
      </c>
      <c r="O107" s="4" t="s">
        <v>3657</v>
      </c>
      <c r="P107" s="20" t="s">
        <v>3244</v>
      </c>
      <c r="Q107" s="190" t="s">
        <v>4432</v>
      </c>
      <c r="R107" s="19" t="s">
        <v>3947</v>
      </c>
    </row>
    <row r="108" spans="1:18" ht="39" x14ac:dyDescent="0.35">
      <c r="A108" s="275">
        <v>2002674</v>
      </c>
      <c r="B108" s="273" t="s">
        <v>4279</v>
      </c>
      <c r="C108" s="273"/>
      <c r="D108" s="273"/>
      <c r="E108" s="276" t="s">
        <v>3204</v>
      </c>
      <c r="F108" s="25" t="s">
        <v>3236</v>
      </c>
      <c r="G108" s="191" t="s">
        <v>3882</v>
      </c>
      <c r="H108" s="21" t="s">
        <v>3673</v>
      </c>
      <c r="I108" s="21" t="s">
        <v>3674</v>
      </c>
      <c r="J108" s="21" t="s">
        <v>3675</v>
      </c>
      <c r="K108" s="21" t="s">
        <v>3207</v>
      </c>
      <c r="L108" s="21" t="s">
        <v>3676</v>
      </c>
      <c r="M108" s="21" t="s">
        <v>111</v>
      </c>
      <c r="N108" s="21" t="s">
        <v>3293</v>
      </c>
      <c r="O108" s="4" t="s">
        <v>3658</v>
      </c>
      <c r="P108" s="20" t="s">
        <v>3244</v>
      </c>
      <c r="Q108" s="190" t="s">
        <v>4432</v>
      </c>
      <c r="R108" s="19" t="s">
        <v>3947</v>
      </c>
    </row>
    <row r="109" spans="1:18" ht="39" x14ac:dyDescent="0.35">
      <c r="A109" s="275">
        <v>2002676</v>
      </c>
      <c r="B109" s="273" t="s">
        <v>4280</v>
      </c>
      <c r="C109" s="273"/>
      <c r="D109" s="273"/>
      <c r="E109" s="276" t="s">
        <v>3205</v>
      </c>
      <c r="F109" s="25" t="s">
        <v>3236</v>
      </c>
      <c r="G109" s="191" t="s">
        <v>3882</v>
      </c>
      <c r="H109" s="21" t="s">
        <v>3673</v>
      </c>
      <c r="I109" s="21" t="s">
        <v>3677</v>
      </c>
      <c r="J109" s="21" t="s">
        <v>3675</v>
      </c>
      <c r="K109" s="21" t="s">
        <v>3678</v>
      </c>
      <c r="L109" s="21" t="s">
        <v>3679</v>
      </c>
      <c r="M109" s="21" t="s">
        <v>111</v>
      </c>
      <c r="N109" s="21" t="s">
        <v>3293</v>
      </c>
      <c r="O109" s="4" t="s">
        <v>3659</v>
      </c>
      <c r="P109" s="20" t="s">
        <v>3244</v>
      </c>
      <c r="Q109" s="190" t="s">
        <v>4432</v>
      </c>
      <c r="R109" s="19" t="s">
        <v>3947</v>
      </c>
    </row>
    <row r="110" spans="1:18" ht="39" x14ac:dyDescent="0.35">
      <c r="A110" s="275">
        <v>2000085</v>
      </c>
      <c r="B110" s="273" t="s">
        <v>4281</v>
      </c>
      <c r="C110" s="273"/>
      <c r="D110" s="273"/>
      <c r="E110" s="276" t="s">
        <v>3213</v>
      </c>
      <c r="F110" s="21" t="s">
        <v>3783</v>
      </c>
      <c r="G110" s="240" t="s">
        <v>3883</v>
      </c>
      <c r="H110" s="21" t="s">
        <v>3680</v>
      </c>
      <c r="I110" s="21" t="s">
        <v>3681</v>
      </c>
      <c r="J110" s="21" t="s">
        <v>455</v>
      </c>
      <c r="K110" s="21" t="s">
        <v>3662</v>
      </c>
      <c r="L110" s="21" t="s">
        <v>3662</v>
      </c>
      <c r="M110" s="21" t="s">
        <v>111</v>
      </c>
      <c r="N110" s="21" t="s">
        <v>1236</v>
      </c>
      <c r="O110" s="4" t="s">
        <v>3660</v>
      </c>
      <c r="P110" s="20" t="s">
        <v>3244</v>
      </c>
      <c r="Q110" s="190" t="s">
        <v>4432</v>
      </c>
      <c r="R110" s="19" t="s">
        <v>3947</v>
      </c>
    </row>
    <row r="111" spans="1:18" ht="26" x14ac:dyDescent="0.35">
      <c r="A111" s="276">
        <v>2000094</v>
      </c>
      <c r="B111" s="273" t="s">
        <v>4328</v>
      </c>
      <c r="C111" s="273"/>
      <c r="D111" s="273"/>
      <c r="E111" s="276" t="s">
        <v>3682</v>
      </c>
      <c r="F111" s="21" t="s">
        <v>3620</v>
      </c>
      <c r="G111" s="43" t="s">
        <v>3901</v>
      </c>
      <c r="H111" s="21" t="s">
        <v>3683</v>
      </c>
      <c r="I111" s="21" t="s">
        <v>3684</v>
      </c>
      <c r="J111" s="21" t="s">
        <v>363</v>
      </c>
      <c r="K111" s="21" t="s">
        <v>3662</v>
      </c>
      <c r="L111" s="21" t="s">
        <v>3662</v>
      </c>
      <c r="M111" s="21" t="s">
        <v>111</v>
      </c>
      <c r="N111" s="21" t="s">
        <v>3072</v>
      </c>
      <c r="O111" s="4" t="s">
        <v>3661</v>
      </c>
      <c r="P111" s="20" t="s">
        <v>3244</v>
      </c>
      <c r="Q111" s="190" t="s">
        <v>4432</v>
      </c>
      <c r="R111" s="19" t="s">
        <v>3947</v>
      </c>
    </row>
    <row r="112" spans="1:18" ht="29" x14ac:dyDescent="0.35">
      <c r="A112" s="276">
        <v>2000094</v>
      </c>
      <c r="B112" s="273" t="s">
        <v>4328</v>
      </c>
      <c r="C112" s="273"/>
      <c r="D112" s="273"/>
      <c r="E112" s="275" t="s">
        <v>3682</v>
      </c>
      <c r="F112" s="251" t="s">
        <v>4012</v>
      </c>
      <c r="G112" s="241" t="s">
        <v>3916</v>
      </c>
      <c r="H112" s="21" t="s">
        <v>3685</v>
      </c>
      <c r="I112" s="21" t="s">
        <v>3686</v>
      </c>
      <c r="J112" s="21" t="s">
        <v>119</v>
      </c>
      <c r="K112" s="21" t="s">
        <v>3662</v>
      </c>
      <c r="L112" s="21" t="s">
        <v>3662</v>
      </c>
      <c r="M112" s="21" t="s">
        <v>111</v>
      </c>
      <c r="N112" s="21" t="s">
        <v>1725</v>
      </c>
      <c r="O112" s="4" t="s">
        <v>3663</v>
      </c>
      <c r="P112" s="20" t="s">
        <v>3244</v>
      </c>
      <c r="Q112" s="190" t="s">
        <v>4432</v>
      </c>
      <c r="R112" s="19" t="s">
        <v>3947</v>
      </c>
    </row>
    <row r="113" spans="1:19" ht="26" x14ac:dyDescent="0.35">
      <c r="A113" s="275">
        <v>2000099</v>
      </c>
      <c r="B113" s="273" t="s">
        <v>4329</v>
      </c>
      <c r="C113" s="273"/>
      <c r="D113" s="273"/>
      <c r="E113" s="276" t="s">
        <v>3687</v>
      </c>
      <c r="F113" s="21" t="s">
        <v>3620</v>
      </c>
      <c r="G113" s="43" t="s">
        <v>3901</v>
      </c>
      <c r="H113" s="21" t="s">
        <v>3688</v>
      </c>
      <c r="I113" s="21" t="s">
        <v>3689</v>
      </c>
      <c r="J113" s="21" t="s">
        <v>3476</v>
      </c>
      <c r="K113" s="21" t="s">
        <v>3690</v>
      </c>
      <c r="L113" s="21" t="s">
        <v>3691</v>
      </c>
      <c r="M113" s="21" t="s">
        <v>111</v>
      </c>
      <c r="N113" s="21" t="s">
        <v>3072</v>
      </c>
      <c r="O113" s="4" t="s">
        <v>3718</v>
      </c>
      <c r="P113" s="20" t="s">
        <v>3244</v>
      </c>
      <c r="Q113" s="190" t="s">
        <v>4432</v>
      </c>
      <c r="R113" s="19" t="s">
        <v>3947</v>
      </c>
    </row>
    <row r="114" spans="1:19" ht="26" x14ac:dyDescent="0.35">
      <c r="A114" s="276">
        <v>2004790</v>
      </c>
      <c r="B114" s="273" t="s">
        <v>4255</v>
      </c>
      <c r="C114" s="273"/>
      <c r="D114" s="273"/>
      <c r="E114" s="276" t="s">
        <v>3692</v>
      </c>
      <c r="F114" s="21" t="s">
        <v>3693</v>
      </c>
      <c r="G114" s="240" t="s">
        <v>3923</v>
      </c>
      <c r="H114" s="21" t="s">
        <v>45</v>
      </c>
      <c r="I114" s="21" t="s">
        <v>3694</v>
      </c>
      <c r="J114" s="21" t="s">
        <v>3695</v>
      </c>
      <c r="K114" s="21" t="s">
        <v>3696</v>
      </c>
      <c r="L114" s="21" t="s">
        <v>2981</v>
      </c>
      <c r="M114" s="21" t="s">
        <v>111</v>
      </c>
      <c r="N114" s="21" t="s">
        <v>2981</v>
      </c>
      <c r="O114" s="4" t="s">
        <v>3719</v>
      </c>
      <c r="P114" s="20" t="s">
        <v>3244</v>
      </c>
      <c r="Q114" s="190" t="s">
        <v>4432</v>
      </c>
      <c r="R114" s="19" t="s">
        <v>3947</v>
      </c>
    </row>
    <row r="115" spans="1:19" x14ac:dyDescent="0.35">
      <c r="A115" s="276">
        <v>2004790</v>
      </c>
      <c r="B115" s="273" t="s">
        <v>4255</v>
      </c>
      <c r="C115" s="273"/>
      <c r="D115" s="273"/>
      <c r="E115" s="276" t="s">
        <v>3692</v>
      </c>
      <c r="F115" s="21" t="s">
        <v>3697</v>
      </c>
      <c r="G115" s="44" t="s">
        <v>3929</v>
      </c>
      <c r="H115" s="21" t="s">
        <v>3698</v>
      </c>
      <c r="I115" s="21" t="s">
        <v>3699</v>
      </c>
      <c r="J115" s="21" t="s">
        <v>110</v>
      </c>
      <c r="K115" s="21" t="s">
        <v>3700</v>
      </c>
      <c r="L115" s="21" t="s">
        <v>3701</v>
      </c>
      <c r="M115" s="21" t="s">
        <v>111</v>
      </c>
      <c r="N115" s="73" t="s">
        <v>2071</v>
      </c>
      <c r="O115" s="4" t="s">
        <v>3720</v>
      </c>
      <c r="P115" s="20" t="s">
        <v>3244</v>
      </c>
      <c r="Q115" s="190" t="s">
        <v>4432</v>
      </c>
      <c r="R115" s="19" t="s">
        <v>3947</v>
      </c>
    </row>
    <row r="116" spans="1:19" x14ac:dyDescent="0.35">
      <c r="A116" s="275">
        <v>2002515</v>
      </c>
      <c r="B116" s="273" t="s">
        <v>4332</v>
      </c>
      <c r="C116" s="273"/>
      <c r="D116" s="273"/>
      <c r="E116" s="276" t="s">
        <v>3702</v>
      </c>
      <c r="F116" s="21" t="s">
        <v>3703</v>
      </c>
      <c r="G116" s="44" t="s">
        <v>3936</v>
      </c>
      <c r="H116" s="21" t="s">
        <v>3704</v>
      </c>
      <c r="I116" s="21" t="s">
        <v>3705</v>
      </c>
      <c r="J116" s="21" t="s">
        <v>587</v>
      </c>
      <c r="K116" s="21" t="s">
        <v>3706</v>
      </c>
      <c r="L116" s="21" t="s">
        <v>3257</v>
      </c>
      <c r="M116" s="21" t="s">
        <v>111</v>
      </c>
      <c r="N116" s="21" t="s">
        <v>3707</v>
      </c>
      <c r="O116" s="4" t="s">
        <v>3721</v>
      </c>
      <c r="P116" s="20" t="s">
        <v>3244</v>
      </c>
      <c r="Q116" s="190" t="s">
        <v>4432</v>
      </c>
      <c r="R116" s="19" t="s">
        <v>3947</v>
      </c>
    </row>
    <row r="117" spans="1:19" ht="26" x14ac:dyDescent="0.35">
      <c r="A117" s="286">
        <v>2003938</v>
      </c>
      <c r="B117" s="273" t="s">
        <v>4251</v>
      </c>
      <c r="C117" s="273"/>
      <c r="D117" s="273"/>
      <c r="E117" s="276" t="s">
        <v>452</v>
      </c>
      <c r="F117" s="21" t="s">
        <v>79</v>
      </c>
      <c r="G117" s="43" t="s">
        <v>3906</v>
      </c>
      <c r="H117" s="21" t="s">
        <v>2429</v>
      </c>
      <c r="I117" s="21" t="s">
        <v>3708</v>
      </c>
      <c r="J117" s="21" t="s">
        <v>298</v>
      </c>
      <c r="K117" s="21" t="s">
        <v>3662</v>
      </c>
      <c r="L117" s="21" t="s">
        <v>3662</v>
      </c>
      <c r="M117" s="21" t="s">
        <v>111</v>
      </c>
      <c r="N117" s="34" t="s">
        <v>2076</v>
      </c>
      <c r="O117" s="4" t="s">
        <v>3722</v>
      </c>
      <c r="P117" s="20" t="s">
        <v>3244</v>
      </c>
      <c r="Q117" s="190" t="s">
        <v>4432</v>
      </c>
      <c r="R117" s="19" t="s">
        <v>3947</v>
      </c>
    </row>
    <row r="118" spans="1:19" ht="26" x14ac:dyDescent="0.35">
      <c r="A118" s="286">
        <v>2000148</v>
      </c>
      <c r="B118" s="273" t="s">
        <v>4357</v>
      </c>
      <c r="C118" s="273"/>
      <c r="D118" s="273"/>
      <c r="E118" s="276" t="s">
        <v>3222</v>
      </c>
      <c r="F118" s="21" t="s">
        <v>79</v>
      </c>
      <c r="G118" s="43" t="s">
        <v>3906</v>
      </c>
      <c r="H118" s="21" t="s">
        <v>2074</v>
      </c>
      <c r="I118" s="21" t="s">
        <v>3709</v>
      </c>
      <c r="J118" s="21" t="s">
        <v>298</v>
      </c>
      <c r="K118" s="21" t="s">
        <v>3662</v>
      </c>
      <c r="L118" s="21" t="s">
        <v>3662</v>
      </c>
      <c r="M118" s="21" t="s">
        <v>111</v>
      </c>
      <c r="N118" s="34" t="s">
        <v>2076</v>
      </c>
      <c r="O118" s="4" t="s">
        <v>3723</v>
      </c>
      <c r="P118" s="20" t="s">
        <v>3244</v>
      </c>
      <c r="Q118" s="190" t="s">
        <v>4432</v>
      </c>
      <c r="R118" s="19" t="s">
        <v>3947</v>
      </c>
    </row>
    <row r="119" spans="1:19" ht="32.25" customHeight="1" x14ac:dyDescent="0.35">
      <c r="A119" s="275">
        <v>2000149</v>
      </c>
      <c r="B119" s="273" t="s">
        <v>4358</v>
      </c>
      <c r="C119" s="273"/>
      <c r="D119" s="273"/>
      <c r="E119" s="276" t="s">
        <v>3224</v>
      </c>
      <c r="F119" s="21" t="s">
        <v>79</v>
      </c>
      <c r="G119" s="43" t="s">
        <v>3906</v>
      </c>
      <c r="H119" s="21" t="s">
        <v>2074</v>
      </c>
      <c r="I119" s="21" t="s">
        <v>3710</v>
      </c>
      <c r="J119" s="21" t="s">
        <v>298</v>
      </c>
      <c r="K119" s="21" t="s">
        <v>3662</v>
      </c>
      <c r="L119" s="21" t="s">
        <v>3662</v>
      </c>
      <c r="M119" s="21" t="s">
        <v>111</v>
      </c>
      <c r="N119" s="34" t="s">
        <v>2076</v>
      </c>
      <c r="O119" s="4" t="s">
        <v>3724</v>
      </c>
      <c r="P119" s="20" t="s">
        <v>3244</v>
      </c>
      <c r="Q119" s="190" t="s">
        <v>4432</v>
      </c>
      <c r="R119" s="19" t="s">
        <v>3947</v>
      </c>
    </row>
    <row r="120" spans="1:19" ht="28.5" customHeight="1" x14ac:dyDescent="0.35">
      <c r="A120" s="275">
        <v>2002498</v>
      </c>
      <c r="B120" s="273" t="s">
        <v>4338</v>
      </c>
      <c r="C120" s="273"/>
      <c r="D120" s="273"/>
      <c r="E120" s="278" t="s">
        <v>3711</v>
      </c>
      <c r="F120" s="21" t="s">
        <v>2995</v>
      </c>
      <c r="G120" s="191" t="s">
        <v>3886</v>
      </c>
      <c r="H120" s="21" t="s">
        <v>121</v>
      </c>
      <c r="I120" s="21" t="s">
        <v>3712</v>
      </c>
      <c r="J120" s="21" t="s">
        <v>3713</v>
      </c>
      <c r="K120" s="21" t="s">
        <v>3662</v>
      </c>
      <c r="L120" s="21" t="s">
        <v>3662</v>
      </c>
      <c r="M120" s="21" t="s">
        <v>111</v>
      </c>
      <c r="N120" s="264" t="s">
        <v>3981</v>
      </c>
      <c r="O120" s="4" t="s">
        <v>3725</v>
      </c>
      <c r="P120" s="20" t="s">
        <v>3244</v>
      </c>
      <c r="Q120" s="190" t="s">
        <v>4432</v>
      </c>
      <c r="R120" s="19" t="s">
        <v>3947</v>
      </c>
    </row>
    <row r="121" spans="1:19" ht="30.75" customHeight="1" x14ac:dyDescent="0.35">
      <c r="A121" s="276">
        <v>2000187</v>
      </c>
      <c r="B121" s="273" t="s">
        <v>4271</v>
      </c>
      <c r="C121" s="273"/>
      <c r="D121" s="273"/>
      <c r="E121" s="276" t="s">
        <v>3714</v>
      </c>
      <c r="F121" s="21" t="s">
        <v>3783</v>
      </c>
      <c r="G121" s="240" t="s">
        <v>3883</v>
      </c>
      <c r="H121" s="21" t="s">
        <v>3715</v>
      </c>
      <c r="I121" s="33">
        <v>62340000</v>
      </c>
      <c r="J121" s="21" t="s">
        <v>110</v>
      </c>
      <c r="K121" s="21" t="s">
        <v>3662</v>
      </c>
      <c r="L121" s="21" t="s">
        <v>3662</v>
      </c>
      <c r="M121" s="21" t="s">
        <v>111</v>
      </c>
      <c r="N121" s="21" t="s">
        <v>1236</v>
      </c>
      <c r="O121" s="4" t="s">
        <v>3726</v>
      </c>
      <c r="P121" s="20" t="s">
        <v>3244</v>
      </c>
      <c r="Q121" s="190" t="s">
        <v>4432</v>
      </c>
      <c r="R121" s="19" t="s">
        <v>3947</v>
      </c>
    </row>
    <row r="122" spans="1:19" ht="40.5" customHeight="1" x14ac:dyDescent="0.35">
      <c r="A122" s="275">
        <v>2000191</v>
      </c>
      <c r="B122" s="273" t="s">
        <v>4316</v>
      </c>
      <c r="C122" s="273"/>
      <c r="D122" s="273"/>
      <c r="E122" s="275" t="s">
        <v>3232</v>
      </c>
      <c r="F122" s="251" t="s">
        <v>4012</v>
      </c>
      <c r="G122" s="241" t="s">
        <v>3916</v>
      </c>
      <c r="H122" s="21" t="s">
        <v>3716</v>
      </c>
      <c r="I122" s="21" t="s">
        <v>3717</v>
      </c>
      <c r="J122" s="21" t="s">
        <v>319</v>
      </c>
      <c r="K122" s="21" t="s">
        <v>3662</v>
      </c>
      <c r="L122" s="21" t="s">
        <v>3662</v>
      </c>
      <c r="M122" s="21" t="s">
        <v>111</v>
      </c>
      <c r="N122" s="21" t="s">
        <v>1725</v>
      </c>
      <c r="O122" s="4" t="s">
        <v>3727</v>
      </c>
      <c r="P122" s="20" t="s">
        <v>3244</v>
      </c>
      <c r="Q122" s="190" t="s">
        <v>4432</v>
      </c>
      <c r="R122" s="19" t="s">
        <v>3947</v>
      </c>
    </row>
    <row r="123" spans="1:19" ht="39" x14ac:dyDescent="0.35">
      <c r="A123" s="280">
        <v>2002632</v>
      </c>
      <c r="B123" s="273" t="s">
        <v>4243</v>
      </c>
      <c r="C123" s="273"/>
      <c r="D123" s="273"/>
      <c r="E123" s="264" t="s">
        <v>3747</v>
      </c>
      <c r="F123" s="48" t="s">
        <v>3236</v>
      </c>
      <c r="G123" s="240" t="s">
        <v>3882</v>
      </c>
      <c r="H123" s="45" t="s">
        <v>342</v>
      </c>
      <c r="I123" s="46" t="s">
        <v>3748</v>
      </c>
      <c r="J123" s="220" t="s">
        <v>119</v>
      </c>
      <c r="K123" s="45" t="s">
        <v>3751</v>
      </c>
      <c r="L123" s="45" t="s">
        <v>3752</v>
      </c>
      <c r="M123" s="24" t="s">
        <v>111</v>
      </c>
      <c r="N123" s="45" t="s">
        <v>3293</v>
      </c>
      <c r="O123" s="192" t="s">
        <v>3728</v>
      </c>
      <c r="P123" s="220" t="s">
        <v>3244</v>
      </c>
      <c r="Q123" t="s">
        <v>4433</v>
      </c>
      <c r="R123" s="19" t="s">
        <v>3948</v>
      </c>
    </row>
    <row r="124" spans="1:19" ht="39" x14ac:dyDescent="0.35">
      <c r="A124" s="280">
        <v>2002632</v>
      </c>
      <c r="B124" s="273" t="s">
        <v>4243</v>
      </c>
      <c r="C124" s="273"/>
      <c r="D124" s="273"/>
      <c r="E124" s="264" t="s">
        <v>3747</v>
      </c>
      <c r="F124" s="48" t="s">
        <v>3236</v>
      </c>
      <c r="G124" s="240" t="s">
        <v>3882</v>
      </c>
      <c r="H124" s="45" t="s">
        <v>342</v>
      </c>
      <c r="I124" s="46" t="s">
        <v>3749</v>
      </c>
      <c r="J124" s="220" t="s">
        <v>3750</v>
      </c>
      <c r="K124" s="45" t="s">
        <v>3751</v>
      </c>
      <c r="L124" s="45" t="s">
        <v>3752</v>
      </c>
      <c r="M124" s="24" t="s">
        <v>111</v>
      </c>
      <c r="N124" s="45" t="s">
        <v>3293</v>
      </c>
      <c r="O124" s="192" t="s">
        <v>3753</v>
      </c>
      <c r="P124" s="220" t="s">
        <v>3244</v>
      </c>
      <c r="Q124" t="s">
        <v>4433</v>
      </c>
      <c r="R124" s="19" t="s">
        <v>3948</v>
      </c>
    </row>
    <row r="125" spans="1:19" ht="39" x14ac:dyDescent="0.35">
      <c r="A125" s="280">
        <v>2002420</v>
      </c>
      <c r="B125" s="273" t="s">
        <v>4244</v>
      </c>
      <c r="C125" s="273"/>
      <c r="D125" s="273"/>
      <c r="E125" s="279" t="s">
        <v>3337</v>
      </c>
      <c r="F125" s="48" t="s">
        <v>3236</v>
      </c>
      <c r="G125" s="240" t="s">
        <v>3882</v>
      </c>
      <c r="H125" s="45" t="s">
        <v>342</v>
      </c>
      <c r="I125" s="45" t="s">
        <v>3754</v>
      </c>
      <c r="J125" s="45" t="s">
        <v>119</v>
      </c>
      <c r="K125" s="45" t="s">
        <v>3308</v>
      </c>
      <c r="L125" s="45" t="s">
        <v>3752</v>
      </c>
      <c r="M125" s="45" t="s">
        <v>488</v>
      </c>
      <c r="N125" s="45" t="s">
        <v>3293</v>
      </c>
      <c r="O125" s="192" t="s">
        <v>3755</v>
      </c>
      <c r="P125" s="220" t="s">
        <v>3244</v>
      </c>
      <c r="Q125" t="s">
        <v>4433</v>
      </c>
      <c r="R125" s="19" t="s">
        <v>3948</v>
      </c>
    </row>
    <row r="126" spans="1:19" ht="39" x14ac:dyDescent="0.35">
      <c r="A126" s="280">
        <v>2002427</v>
      </c>
      <c r="B126" s="273" t="s">
        <v>4277</v>
      </c>
      <c r="C126" s="273"/>
      <c r="D126" s="273"/>
      <c r="E126" s="264" t="s">
        <v>3342</v>
      </c>
      <c r="F126" s="48" t="s">
        <v>3236</v>
      </c>
      <c r="G126" s="240" t="s">
        <v>3882</v>
      </c>
      <c r="H126" s="45" t="s">
        <v>3756</v>
      </c>
      <c r="I126" s="45" t="s">
        <v>3757</v>
      </c>
      <c r="J126" s="45" t="s">
        <v>455</v>
      </c>
      <c r="K126" s="45" t="s">
        <v>3758</v>
      </c>
      <c r="L126" s="110" t="s">
        <v>1387</v>
      </c>
      <c r="M126" s="45" t="s">
        <v>488</v>
      </c>
      <c r="N126" s="45" t="s">
        <v>3293</v>
      </c>
      <c r="O126" s="192" t="s">
        <v>3759</v>
      </c>
      <c r="P126" s="220" t="s">
        <v>3244</v>
      </c>
      <c r="Q126" t="s">
        <v>4433</v>
      </c>
      <c r="R126" s="19" t="s">
        <v>3948</v>
      </c>
      <c r="S126" s="35" t="s">
        <v>3729</v>
      </c>
    </row>
    <row r="127" spans="1:19" ht="19.5" customHeight="1" x14ac:dyDescent="0.35">
      <c r="A127" s="280">
        <v>2002427</v>
      </c>
      <c r="B127" s="273" t="s">
        <v>4277</v>
      </c>
      <c r="C127" s="273"/>
      <c r="D127" s="273"/>
      <c r="E127" s="264" t="s">
        <v>3342</v>
      </c>
      <c r="F127" s="45" t="s">
        <v>2995</v>
      </c>
      <c r="G127" s="240" t="s">
        <v>3886</v>
      </c>
      <c r="H127" s="45" t="s">
        <v>3761</v>
      </c>
      <c r="I127" s="45">
        <v>1055</v>
      </c>
      <c r="J127" s="45" t="s">
        <v>110</v>
      </c>
      <c r="K127" s="45" t="s">
        <v>3762</v>
      </c>
      <c r="L127" s="45" t="s">
        <v>1328</v>
      </c>
      <c r="M127" s="45" t="s">
        <v>488</v>
      </c>
      <c r="N127" s="264" t="s">
        <v>3981</v>
      </c>
      <c r="O127" s="192" t="s">
        <v>3760</v>
      </c>
      <c r="P127" s="220" t="s">
        <v>3244</v>
      </c>
      <c r="Q127" t="s">
        <v>4433</v>
      </c>
      <c r="R127" s="19" t="s">
        <v>3948</v>
      </c>
    </row>
    <row r="128" spans="1:19" ht="39" x14ac:dyDescent="0.35">
      <c r="A128" s="287">
        <v>2000092</v>
      </c>
      <c r="B128" s="273" t="s">
        <v>4327</v>
      </c>
      <c r="C128" s="273"/>
      <c r="D128" s="273"/>
      <c r="E128" s="264" t="s">
        <v>1356</v>
      </c>
      <c r="F128" s="48" t="s">
        <v>3236</v>
      </c>
      <c r="G128" s="240" t="s">
        <v>3882</v>
      </c>
      <c r="H128" s="45" t="s">
        <v>3765</v>
      </c>
      <c r="I128" s="45" t="s">
        <v>3766</v>
      </c>
      <c r="J128" s="45" t="s">
        <v>119</v>
      </c>
      <c r="K128" s="45" t="s">
        <v>3767</v>
      </c>
      <c r="L128" s="45" t="s">
        <v>3768</v>
      </c>
      <c r="M128" s="45" t="s">
        <v>488</v>
      </c>
      <c r="N128" s="45" t="s">
        <v>3293</v>
      </c>
      <c r="O128" s="192" t="s">
        <v>3763</v>
      </c>
      <c r="P128" s="220" t="s">
        <v>3244</v>
      </c>
      <c r="Q128" t="s">
        <v>4433</v>
      </c>
      <c r="R128" s="19" t="s">
        <v>3948</v>
      </c>
    </row>
    <row r="129" spans="1:18" ht="30" customHeight="1" x14ac:dyDescent="0.35">
      <c r="A129" s="287">
        <v>2000092</v>
      </c>
      <c r="B129" s="273" t="s">
        <v>4327</v>
      </c>
      <c r="C129" s="273"/>
      <c r="D129" s="273"/>
      <c r="E129" s="279" t="s">
        <v>1356</v>
      </c>
      <c r="F129" s="45" t="s">
        <v>2995</v>
      </c>
      <c r="G129" s="240" t="s">
        <v>3886</v>
      </c>
      <c r="H129" s="45" t="s">
        <v>2339</v>
      </c>
      <c r="I129" s="45" t="s">
        <v>3769</v>
      </c>
      <c r="J129" s="45" t="s">
        <v>348</v>
      </c>
      <c r="K129" s="45" t="s">
        <v>3770</v>
      </c>
      <c r="L129" s="45" t="s">
        <v>1240</v>
      </c>
      <c r="M129" s="45" t="s">
        <v>488</v>
      </c>
      <c r="N129" s="264" t="s">
        <v>3981</v>
      </c>
      <c r="O129" s="192" t="s">
        <v>3764</v>
      </c>
      <c r="P129" s="220" t="s">
        <v>3244</v>
      </c>
      <c r="Q129" t="s">
        <v>4433</v>
      </c>
      <c r="R129" s="19" t="s">
        <v>3948</v>
      </c>
    </row>
    <row r="130" spans="1:18" ht="21.75" customHeight="1" x14ac:dyDescent="0.35">
      <c r="A130" s="288">
        <v>2003810</v>
      </c>
      <c r="B130" s="273" t="s">
        <v>4311</v>
      </c>
      <c r="C130" s="273"/>
      <c r="D130" s="273"/>
      <c r="E130" s="280" t="s">
        <v>3405</v>
      </c>
      <c r="F130" s="45" t="s">
        <v>3783</v>
      </c>
      <c r="G130" s="240" t="s">
        <v>3883</v>
      </c>
      <c r="H130" s="45" t="s">
        <v>3784</v>
      </c>
      <c r="I130" s="45">
        <v>56</v>
      </c>
      <c r="J130" s="45" t="s">
        <v>843</v>
      </c>
      <c r="K130" s="45" t="s">
        <v>3785</v>
      </c>
      <c r="L130" s="45" t="s">
        <v>3785</v>
      </c>
      <c r="M130" s="45" t="s">
        <v>488</v>
      </c>
      <c r="N130" s="45" t="s">
        <v>1236</v>
      </c>
      <c r="O130" s="192" t="s">
        <v>3771</v>
      </c>
      <c r="P130" s="220" t="s">
        <v>3244</v>
      </c>
      <c r="Q130" t="s">
        <v>4433</v>
      </c>
      <c r="R130" s="19" t="s">
        <v>3948</v>
      </c>
    </row>
    <row r="131" spans="1:18" ht="20.25" customHeight="1" x14ac:dyDescent="0.35">
      <c r="A131" s="279">
        <v>2003811</v>
      </c>
      <c r="B131" s="273" t="s">
        <v>4265</v>
      </c>
      <c r="C131" s="273"/>
      <c r="D131" s="273"/>
      <c r="E131" s="279" t="s">
        <v>3441</v>
      </c>
      <c r="F131" s="45" t="s">
        <v>3783</v>
      </c>
      <c r="G131" s="240" t="s">
        <v>3883</v>
      </c>
      <c r="H131" s="45" t="s">
        <v>3784</v>
      </c>
      <c r="I131" s="45">
        <v>56</v>
      </c>
      <c r="J131" s="45" t="s">
        <v>843</v>
      </c>
      <c r="K131" s="45" t="s">
        <v>3785</v>
      </c>
      <c r="L131" s="45" t="s">
        <v>3785</v>
      </c>
      <c r="M131" s="45" t="s">
        <v>488</v>
      </c>
      <c r="N131" s="45" t="s">
        <v>1236</v>
      </c>
      <c r="O131" s="192" t="s">
        <v>3772</v>
      </c>
      <c r="P131" s="220" t="s">
        <v>3244</v>
      </c>
      <c r="Q131" t="s">
        <v>4433</v>
      </c>
      <c r="R131" s="19" t="s">
        <v>3948</v>
      </c>
    </row>
    <row r="132" spans="1:18" ht="21.75" customHeight="1" x14ac:dyDescent="0.35">
      <c r="A132" s="280">
        <v>2003812</v>
      </c>
      <c r="B132" s="273" t="s">
        <v>4282</v>
      </c>
      <c r="C132" s="273"/>
      <c r="D132" s="273"/>
      <c r="E132" s="279" t="s">
        <v>3442</v>
      </c>
      <c r="F132" s="45" t="s">
        <v>3783</v>
      </c>
      <c r="G132" s="240" t="s">
        <v>3883</v>
      </c>
      <c r="H132" s="45" t="s">
        <v>3784</v>
      </c>
      <c r="I132" s="45">
        <v>56</v>
      </c>
      <c r="J132" s="45" t="s">
        <v>843</v>
      </c>
      <c r="K132" s="45" t="s">
        <v>3785</v>
      </c>
      <c r="L132" s="45" t="s">
        <v>3785</v>
      </c>
      <c r="M132" s="45" t="s">
        <v>488</v>
      </c>
      <c r="N132" s="45" t="s">
        <v>1236</v>
      </c>
      <c r="O132" s="192" t="s">
        <v>3773</v>
      </c>
      <c r="P132" s="220" t="s">
        <v>3244</v>
      </c>
      <c r="Q132" t="s">
        <v>4433</v>
      </c>
      <c r="R132" s="19" t="s">
        <v>3948</v>
      </c>
    </row>
    <row r="133" spans="1:18" ht="23.25" customHeight="1" x14ac:dyDescent="0.35">
      <c r="A133" s="280">
        <v>2000550</v>
      </c>
      <c r="B133" s="273" t="s">
        <v>4266</v>
      </c>
      <c r="C133" s="273"/>
      <c r="D133" s="273"/>
      <c r="E133" s="279" t="s">
        <v>3449</v>
      </c>
      <c r="F133" s="45" t="s">
        <v>3783</v>
      </c>
      <c r="G133" s="240" t="s">
        <v>3883</v>
      </c>
      <c r="H133" s="45" t="s">
        <v>3784</v>
      </c>
      <c r="I133" s="45">
        <v>56</v>
      </c>
      <c r="J133" s="45" t="s">
        <v>843</v>
      </c>
      <c r="K133" s="45" t="s">
        <v>3785</v>
      </c>
      <c r="L133" s="45" t="s">
        <v>3785</v>
      </c>
      <c r="M133" s="45" t="s">
        <v>488</v>
      </c>
      <c r="N133" s="45" t="s">
        <v>1236</v>
      </c>
      <c r="O133" s="192" t="s">
        <v>3774</v>
      </c>
      <c r="P133" s="220" t="s">
        <v>3244</v>
      </c>
      <c r="Q133" t="s">
        <v>4433</v>
      </c>
      <c r="R133" s="19" t="s">
        <v>3948</v>
      </c>
    </row>
    <row r="134" spans="1:18" ht="20.25" customHeight="1" x14ac:dyDescent="0.35">
      <c r="A134" s="279">
        <v>2002475</v>
      </c>
      <c r="B134" s="273" t="s">
        <v>4245</v>
      </c>
      <c r="C134" s="273"/>
      <c r="D134" s="273"/>
      <c r="E134" s="279" t="s">
        <v>3470</v>
      </c>
      <c r="F134" s="45" t="s">
        <v>3783</v>
      </c>
      <c r="G134" s="240" t="s">
        <v>3883</v>
      </c>
      <c r="H134" s="45" t="s">
        <v>408</v>
      </c>
      <c r="I134" s="45">
        <v>1936</v>
      </c>
      <c r="J134" s="45" t="s">
        <v>110</v>
      </c>
      <c r="K134" s="45" t="s">
        <v>3788</v>
      </c>
      <c r="L134" s="45" t="s">
        <v>3789</v>
      </c>
      <c r="M134" s="45" t="s">
        <v>488</v>
      </c>
      <c r="N134" s="45" t="s">
        <v>1236</v>
      </c>
      <c r="O134" s="192" t="s">
        <v>3775</v>
      </c>
      <c r="P134" s="220" t="s">
        <v>3244</v>
      </c>
      <c r="Q134" t="s">
        <v>4433</v>
      </c>
      <c r="R134" s="19" t="s">
        <v>3948</v>
      </c>
    </row>
    <row r="135" spans="1:18" ht="50" x14ac:dyDescent="0.35">
      <c r="A135" s="279">
        <v>2002475</v>
      </c>
      <c r="B135" s="273" t="s">
        <v>4245</v>
      </c>
      <c r="C135" s="273"/>
      <c r="D135" s="273"/>
      <c r="E135" s="279" t="s">
        <v>3470</v>
      </c>
      <c r="F135" s="1" t="s">
        <v>3236</v>
      </c>
      <c r="G135" s="240" t="s">
        <v>3882</v>
      </c>
      <c r="H135" s="45" t="s">
        <v>342</v>
      </c>
      <c r="I135" s="45" t="s">
        <v>3790</v>
      </c>
      <c r="J135" s="45" t="s">
        <v>119</v>
      </c>
      <c r="K135" s="45" t="s">
        <v>3308</v>
      </c>
      <c r="L135" s="45" t="s">
        <v>3752</v>
      </c>
      <c r="M135" s="45" t="s">
        <v>488</v>
      </c>
      <c r="N135" s="45" t="s">
        <v>3293</v>
      </c>
      <c r="O135" s="192" t="s">
        <v>3776</v>
      </c>
      <c r="P135" s="220" t="s">
        <v>3244</v>
      </c>
      <c r="Q135" t="s">
        <v>4433</v>
      </c>
      <c r="R135" s="19" t="s">
        <v>3948</v>
      </c>
    </row>
    <row r="136" spans="1:18" ht="22.5" customHeight="1" x14ac:dyDescent="0.35">
      <c r="A136" s="279">
        <v>2002475</v>
      </c>
      <c r="B136" s="273" t="s">
        <v>4245</v>
      </c>
      <c r="C136" s="273"/>
      <c r="D136" s="273"/>
      <c r="E136" s="279" t="s">
        <v>3470</v>
      </c>
      <c r="F136" s="45" t="s">
        <v>2995</v>
      </c>
      <c r="G136" s="240" t="s">
        <v>3886</v>
      </c>
      <c r="H136" s="45" t="s">
        <v>2339</v>
      </c>
      <c r="I136" s="45" t="s">
        <v>3791</v>
      </c>
      <c r="J136" s="45" t="s">
        <v>348</v>
      </c>
      <c r="K136" s="45" t="s">
        <v>3792</v>
      </c>
      <c r="L136" s="45" t="s">
        <v>2342</v>
      </c>
      <c r="M136" s="45" t="s">
        <v>488</v>
      </c>
      <c r="N136" s="264" t="s">
        <v>3981</v>
      </c>
      <c r="O136" s="192" t="s">
        <v>3777</v>
      </c>
      <c r="P136" s="220" t="s">
        <v>3244</v>
      </c>
      <c r="Q136" t="s">
        <v>4433</v>
      </c>
      <c r="R136" s="19" t="s">
        <v>3948</v>
      </c>
    </row>
    <row r="137" spans="1:18" ht="26" x14ac:dyDescent="0.35">
      <c r="A137" s="280">
        <v>2003236</v>
      </c>
      <c r="B137" s="273" t="s">
        <v>4268</v>
      </c>
      <c r="C137" s="273"/>
      <c r="D137" s="273"/>
      <c r="E137" s="280" t="s">
        <v>3477</v>
      </c>
      <c r="F137" s="45" t="s">
        <v>2963</v>
      </c>
      <c r="G137" s="242" t="s">
        <v>3896</v>
      </c>
      <c r="H137" s="45" t="s">
        <v>3793</v>
      </c>
      <c r="I137" s="45" t="s">
        <v>3794</v>
      </c>
      <c r="J137" s="45" t="s">
        <v>298</v>
      </c>
      <c r="K137" s="45" t="s">
        <v>3785</v>
      </c>
      <c r="L137" s="45" t="s">
        <v>3785</v>
      </c>
      <c r="M137" s="45" t="s">
        <v>111</v>
      </c>
      <c r="N137" s="289">
        <v>44957</v>
      </c>
      <c r="O137" s="192" t="s">
        <v>3778</v>
      </c>
      <c r="P137" s="220" t="s">
        <v>3244</v>
      </c>
      <c r="Q137" t="s">
        <v>4433</v>
      </c>
      <c r="R137" s="19" t="s">
        <v>3948</v>
      </c>
    </row>
    <row r="138" spans="1:18" ht="21.75" customHeight="1" x14ac:dyDescent="0.35">
      <c r="A138" s="280">
        <v>2004480</v>
      </c>
      <c r="B138" s="273" t="s">
        <v>4288</v>
      </c>
      <c r="C138" s="273"/>
      <c r="D138" s="273"/>
      <c r="E138" s="279" t="s">
        <v>3478</v>
      </c>
      <c r="F138" s="45" t="s">
        <v>3783</v>
      </c>
      <c r="G138" s="240" t="s">
        <v>3883</v>
      </c>
      <c r="H138" s="45" t="s">
        <v>3795</v>
      </c>
      <c r="I138" s="45">
        <v>66</v>
      </c>
      <c r="J138" s="45" t="s">
        <v>843</v>
      </c>
      <c r="K138" s="45" t="s">
        <v>3785</v>
      </c>
      <c r="L138" s="45" t="s">
        <v>3785</v>
      </c>
      <c r="M138" s="45" t="s">
        <v>488</v>
      </c>
      <c r="N138" s="45" t="s">
        <v>1236</v>
      </c>
      <c r="O138" s="192" t="s">
        <v>3779</v>
      </c>
      <c r="P138" s="220" t="s">
        <v>3244</v>
      </c>
      <c r="Q138" t="s">
        <v>4433</v>
      </c>
      <c r="R138" s="19" t="s">
        <v>3948</v>
      </c>
    </row>
    <row r="139" spans="1:18" ht="32.15" customHeight="1" x14ac:dyDescent="0.35">
      <c r="A139" s="280">
        <v>2000751</v>
      </c>
      <c r="B139" s="273" t="s">
        <v>4252</v>
      </c>
      <c r="C139" s="273"/>
      <c r="D139" s="273"/>
      <c r="E139" s="251" t="s">
        <v>3495</v>
      </c>
      <c r="F139" s="48" t="s">
        <v>3817</v>
      </c>
      <c r="G139" s="240" t="s">
        <v>3890</v>
      </c>
      <c r="H139" s="45" t="s">
        <v>3797</v>
      </c>
      <c r="I139" s="45" t="s">
        <v>3798</v>
      </c>
      <c r="J139" s="45" t="s">
        <v>110</v>
      </c>
      <c r="K139" s="45" t="s">
        <v>3785</v>
      </c>
      <c r="L139" s="45" t="s">
        <v>3785</v>
      </c>
      <c r="M139" s="45" t="s">
        <v>111</v>
      </c>
      <c r="N139" s="45" t="s">
        <v>3796</v>
      </c>
      <c r="O139" s="192" t="s">
        <v>3780</v>
      </c>
      <c r="P139" s="220" t="s">
        <v>3244</v>
      </c>
      <c r="Q139" t="s">
        <v>4433</v>
      </c>
      <c r="R139" s="19" t="s">
        <v>3948</v>
      </c>
    </row>
    <row r="140" spans="1:18" ht="32.5" customHeight="1" x14ac:dyDescent="0.35">
      <c r="A140" s="287">
        <v>2003763</v>
      </c>
      <c r="B140" s="273" t="s">
        <v>4286</v>
      </c>
      <c r="C140" s="273"/>
      <c r="D140" s="273"/>
      <c r="E140" s="279" t="s">
        <v>885</v>
      </c>
      <c r="F140" s="24" t="s">
        <v>3380</v>
      </c>
      <c r="G140" s="240" t="s">
        <v>3897</v>
      </c>
      <c r="H140" s="45" t="s">
        <v>3799</v>
      </c>
      <c r="I140" s="46" t="s">
        <v>3800</v>
      </c>
      <c r="J140" s="45" t="s">
        <v>298</v>
      </c>
      <c r="K140" s="45" t="s">
        <v>3785</v>
      </c>
      <c r="L140" s="45" t="s">
        <v>3785</v>
      </c>
      <c r="M140" s="45" t="s">
        <v>111</v>
      </c>
      <c r="N140" s="102" t="s">
        <v>4401</v>
      </c>
      <c r="O140" s="192" t="s">
        <v>3781</v>
      </c>
      <c r="P140" s="220" t="s">
        <v>3244</v>
      </c>
      <c r="Q140" t="s">
        <v>4433</v>
      </c>
      <c r="R140" s="19" t="s">
        <v>3948</v>
      </c>
    </row>
    <row r="141" spans="1:18" ht="25" customHeight="1" x14ac:dyDescent="0.35">
      <c r="A141" s="287">
        <v>2003763</v>
      </c>
      <c r="B141" s="273" t="s">
        <v>4286</v>
      </c>
      <c r="C141" s="273"/>
      <c r="D141" s="273"/>
      <c r="E141" s="279" t="s">
        <v>885</v>
      </c>
      <c r="F141" s="24" t="s">
        <v>3380</v>
      </c>
      <c r="G141" s="240" t="s">
        <v>3897</v>
      </c>
      <c r="H141" s="45" t="s">
        <v>3799</v>
      </c>
      <c r="I141" s="46" t="s">
        <v>3801</v>
      </c>
      <c r="J141" s="45" t="s">
        <v>298</v>
      </c>
      <c r="K141" s="45" t="s">
        <v>3785</v>
      </c>
      <c r="L141" s="45" t="s">
        <v>3785</v>
      </c>
      <c r="M141" s="45" t="s">
        <v>111</v>
      </c>
      <c r="N141" s="102" t="s">
        <v>4401</v>
      </c>
      <c r="O141" s="192" t="s">
        <v>3782</v>
      </c>
      <c r="P141" s="220" t="s">
        <v>3244</v>
      </c>
      <c r="Q141" t="s">
        <v>4433</v>
      </c>
      <c r="R141" s="19" t="s">
        <v>3948</v>
      </c>
    </row>
    <row r="142" spans="1:18" ht="25.5" customHeight="1" x14ac:dyDescent="0.35">
      <c r="A142" s="280">
        <v>2003763</v>
      </c>
      <c r="B142" s="273" t="s">
        <v>4286</v>
      </c>
      <c r="C142" s="273"/>
      <c r="D142" s="273"/>
      <c r="E142" s="279" t="s">
        <v>885</v>
      </c>
      <c r="F142" s="46" t="s">
        <v>3783</v>
      </c>
      <c r="G142" s="240" t="s">
        <v>3883</v>
      </c>
      <c r="H142" s="45" t="s">
        <v>1669</v>
      </c>
      <c r="I142" s="45" t="s">
        <v>3802</v>
      </c>
      <c r="J142" s="45" t="s">
        <v>455</v>
      </c>
      <c r="K142" s="45" t="s">
        <v>3785</v>
      </c>
      <c r="L142" s="45" t="s">
        <v>3785</v>
      </c>
      <c r="M142" s="45" t="s">
        <v>488</v>
      </c>
      <c r="N142" s="45" t="s">
        <v>1236</v>
      </c>
      <c r="O142" s="192" t="s">
        <v>3786</v>
      </c>
      <c r="P142" s="220" t="s">
        <v>3244</v>
      </c>
      <c r="Q142" t="s">
        <v>4433</v>
      </c>
      <c r="R142" s="19" t="s">
        <v>3948</v>
      </c>
    </row>
    <row r="143" spans="1:18" ht="30.65" customHeight="1" x14ac:dyDescent="0.35">
      <c r="A143" s="280">
        <v>2003960</v>
      </c>
      <c r="B143" s="273" t="s">
        <v>4289</v>
      </c>
      <c r="C143" s="273"/>
      <c r="D143" s="273"/>
      <c r="E143" s="280" t="s">
        <v>3502</v>
      </c>
      <c r="F143" s="251" t="s">
        <v>4012</v>
      </c>
      <c r="G143" s="243" t="s">
        <v>3916</v>
      </c>
      <c r="H143" s="45" t="s">
        <v>3803</v>
      </c>
      <c r="I143" s="45" t="s">
        <v>3804</v>
      </c>
      <c r="J143" s="45" t="s">
        <v>119</v>
      </c>
      <c r="K143" s="45" t="s">
        <v>3785</v>
      </c>
      <c r="L143" s="45" t="s">
        <v>3785</v>
      </c>
      <c r="M143" s="45" t="s">
        <v>111</v>
      </c>
      <c r="N143" s="45" t="s">
        <v>1725</v>
      </c>
      <c r="O143" s="192" t="s">
        <v>3787</v>
      </c>
      <c r="P143" s="220" t="s">
        <v>3244</v>
      </c>
      <c r="Q143" t="s">
        <v>4433</v>
      </c>
      <c r="R143" s="19" t="s">
        <v>3948</v>
      </c>
    </row>
    <row r="144" spans="1:18" ht="22.5" customHeight="1" x14ac:dyDescent="0.35">
      <c r="A144" s="264">
        <v>2000030</v>
      </c>
      <c r="B144" s="273" t="s">
        <v>4299</v>
      </c>
      <c r="C144" s="273"/>
      <c r="D144" s="273"/>
      <c r="E144" s="264" t="s">
        <v>2877</v>
      </c>
      <c r="F144" s="24" t="s">
        <v>3975</v>
      </c>
      <c r="G144" s="220" t="s">
        <v>3978</v>
      </c>
      <c r="H144" s="45" t="s">
        <v>3976</v>
      </c>
      <c r="I144" s="45" t="s">
        <v>3977</v>
      </c>
      <c r="J144" s="220" t="s">
        <v>119</v>
      </c>
      <c r="K144" s="220" t="s">
        <v>3785</v>
      </c>
      <c r="L144" s="220" t="s">
        <v>3785</v>
      </c>
      <c r="M144" s="220" t="s">
        <v>111</v>
      </c>
      <c r="N144" s="220" t="s">
        <v>3256</v>
      </c>
      <c r="O144" s="192" t="s">
        <v>3949</v>
      </c>
      <c r="P144" s="220" t="s">
        <v>3244</v>
      </c>
      <c r="Q144" t="s">
        <v>4434</v>
      </c>
      <c r="R144" s="19" t="s">
        <v>4030</v>
      </c>
    </row>
    <row r="145" spans="1:18" ht="25" x14ac:dyDescent="0.35">
      <c r="A145" s="279">
        <v>2004262</v>
      </c>
      <c r="B145" s="273" t="s">
        <v>4211</v>
      </c>
      <c r="C145" s="273"/>
      <c r="D145" s="273"/>
      <c r="E145" s="279" t="s">
        <v>2906</v>
      </c>
      <c r="F145" s="24" t="s">
        <v>2995</v>
      </c>
      <c r="G145" s="240" t="s">
        <v>3886</v>
      </c>
      <c r="H145" s="240" t="s">
        <v>3979</v>
      </c>
      <c r="I145" s="240" t="s">
        <v>3980</v>
      </c>
      <c r="J145" s="240" t="s">
        <v>119</v>
      </c>
      <c r="K145" s="240" t="s">
        <v>3785</v>
      </c>
      <c r="L145" s="240" t="s">
        <v>3785</v>
      </c>
      <c r="M145" s="240" t="s">
        <v>111</v>
      </c>
      <c r="N145" s="264" t="s">
        <v>3981</v>
      </c>
      <c r="O145" s="192" t="s">
        <v>3950</v>
      </c>
      <c r="P145" s="220" t="s">
        <v>3244</v>
      </c>
      <c r="Q145" t="s">
        <v>4434</v>
      </c>
      <c r="R145" s="19" t="s">
        <v>4030</v>
      </c>
    </row>
    <row r="146" spans="1:18" ht="25" x14ac:dyDescent="0.35">
      <c r="A146" s="279">
        <v>2004266</v>
      </c>
      <c r="B146" s="273" t="s">
        <v>4213</v>
      </c>
      <c r="C146" s="273"/>
      <c r="D146" s="273"/>
      <c r="E146" s="279" t="s">
        <v>2908</v>
      </c>
      <c r="F146" s="24" t="s">
        <v>2995</v>
      </c>
      <c r="G146" s="240" t="s">
        <v>3886</v>
      </c>
      <c r="H146" s="240" t="s">
        <v>3979</v>
      </c>
      <c r="I146" s="240" t="s">
        <v>3982</v>
      </c>
      <c r="J146" s="240" t="s">
        <v>119</v>
      </c>
      <c r="K146" s="240" t="s">
        <v>3785</v>
      </c>
      <c r="L146" s="240" t="s">
        <v>3785</v>
      </c>
      <c r="M146" s="240" t="s">
        <v>111</v>
      </c>
      <c r="N146" s="264" t="s">
        <v>3981</v>
      </c>
      <c r="O146" s="192" t="s">
        <v>3951</v>
      </c>
      <c r="P146" s="220" t="s">
        <v>3244</v>
      </c>
      <c r="Q146" t="s">
        <v>4434</v>
      </c>
      <c r="R146" s="19" t="s">
        <v>4030</v>
      </c>
    </row>
    <row r="147" spans="1:18" ht="19" customHeight="1" x14ac:dyDescent="0.35">
      <c r="A147" s="279">
        <v>2004267</v>
      </c>
      <c r="B147" s="273" t="s">
        <v>4214</v>
      </c>
      <c r="C147" s="273"/>
      <c r="D147" s="273"/>
      <c r="E147" s="279" t="s">
        <v>2909</v>
      </c>
      <c r="F147" s="24" t="s">
        <v>2995</v>
      </c>
      <c r="G147" s="240" t="s">
        <v>3886</v>
      </c>
      <c r="H147" s="240" t="s">
        <v>3983</v>
      </c>
      <c r="I147" s="240" t="s">
        <v>3984</v>
      </c>
      <c r="J147" s="240" t="s">
        <v>119</v>
      </c>
      <c r="K147" s="240" t="s">
        <v>3785</v>
      </c>
      <c r="L147" s="240" t="s">
        <v>3785</v>
      </c>
      <c r="M147" s="240" t="s">
        <v>111</v>
      </c>
      <c r="N147" s="264" t="s">
        <v>3981</v>
      </c>
      <c r="O147" s="192" t="s">
        <v>3952</v>
      </c>
      <c r="P147" s="220" t="s">
        <v>3244</v>
      </c>
      <c r="Q147" t="s">
        <v>4434</v>
      </c>
      <c r="R147" s="19" t="s">
        <v>4030</v>
      </c>
    </row>
    <row r="148" spans="1:18" ht="25" customHeight="1" x14ac:dyDescent="0.35">
      <c r="A148" s="279">
        <v>2004280</v>
      </c>
      <c r="B148" s="273" t="s">
        <v>4215</v>
      </c>
      <c r="C148" s="273"/>
      <c r="D148" s="273"/>
      <c r="E148" s="279" t="s">
        <v>2882</v>
      </c>
      <c r="F148" s="24" t="s">
        <v>2995</v>
      </c>
      <c r="G148" s="240" t="s">
        <v>3886</v>
      </c>
      <c r="H148" s="240" t="s">
        <v>191</v>
      </c>
      <c r="I148" s="240" t="s">
        <v>3985</v>
      </c>
      <c r="J148" s="240" t="s">
        <v>119</v>
      </c>
      <c r="K148" s="240" t="s">
        <v>3785</v>
      </c>
      <c r="L148" s="240" t="s">
        <v>3785</v>
      </c>
      <c r="M148" s="240" t="s">
        <v>111</v>
      </c>
      <c r="N148" s="264" t="s">
        <v>3981</v>
      </c>
      <c r="O148" s="192" t="s">
        <v>3953</v>
      </c>
      <c r="P148" s="220" t="s">
        <v>3244</v>
      </c>
      <c r="Q148" t="s">
        <v>4434</v>
      </c>
      <c r="R148" s="19" t="s">
        <v>4030</v>
      </c>
    </row>
    <row r="149" spans="1:18" ht="26" x14ac:dyDescent="0.35">
      <c r="A149" s="279">
        <v>2004270</v>
      </c>
      <c r="B149" s="273" t="s">
        <v>4216</v>
      </c>
      <c r="C149" s="273"/>
      <c r="D149" s="273"/>
      <c r="E149" s="279" t="s">
        <v>2910</v>
      </c>
      <c r="F149" s="24" t="s">
        <v>3583</v>
      </c>
      <c r="G149" s="240" t="s">
        <v>3909</v>
      </c>
      <c r="H149" s="240" t="s">
        <v>3987</v>
      </c>
      <c r="I149" s="240" t="s">
        <v>3988</v>
      </c>
      <c r="J149" s="240" t="s">
        <v>3989</v>
      </c>
      <c r="K149" s="240" t="s">
        <v>3785</v>
      </c>
      <c r="L149" s="240" t="s">
        <v>3785</v>
      </c>
      <c r="M149" s="240" t="s">
        <v>111</v>
      </c>
      <c r="N149" s="240" t="s">
        <v>1758</v>
      </c>
      <c r="O149" s="192" t="s">
        <v>3954</v>
      </c>
      <c r="P149" s="220" t="s">
        <v>3244</v>
      </c>
      <c r="Q149" t="s">
        <v>4434</v>
      </c>
      <c r="R149" s="19" t="s">
        <v>4030</v>
      </c>
    </row>
    <row r="150" spans="1:18" ht="24.65" customHeight="1" x14ac:dyDescent="0.35">
      <c r="A150" s="279">
        <v>2004271</v>
      </c>
      <c r="B150" s="273" t="s">
        <v>4217</v>
      </c>
      <c r="C150" s="273"/>
      <c r="D150" s="273"/>
      <c r="E150" s="279" t="s">
        <v>2911</v>
      </c>
      <c r="F150" s="24" t="s">
        <v>2995</v>
      </c>
      <c r="G150" s="240" t="s">
        <v>3886</v>
      </c>
      <c r="H150" s="240" t="s">
        <v>3983</v>
      </c>
      <c r="I150" s="240" t="s">
        <v>3990</v>
      </c>
      <c r="J150" s="240" t="s">
        <v>119</v>
      </c>
      <c r="K150" s="240" t="s">
        <v>3785</v>
      </c>
      <c r="L150" s="240" t="s">
        <v>3785</v>
      </c>
      <c r="M150" s="240" t="s">
        <v>111</v>
      </c>
      <c r="N150" s="264" t="s">
        <v>3981</v>
      </c>
      <c r="O150" s="192" t="s">
        <v>3955</v>
      </c>
      <c r="P150" s="220" t="s">
        <v>3244</v>
      </c>
      <c r="Q150" t="s">
        <v>4434</v>
      </c>
      <c r="R150" s="19" t="s">
        <v>4030</v>
      </c>
    </row>
    <row r="151" spans="1:18" ht="28.5" customHeight="1" x14ac:dyDescent="0.35">
      <c r="A151" s="279">
        <v>2000060</v>
      </c>
      <c r="B151" s="273" t="s">
        <v>4220</v>
      </c>
      <c r="C151" s="273"/>
      <c r="D151" s="273"/>
      <c r="E151" s="279" t="s">
        <v>2886</v>
      </c>
      <c r="F151" s="24" t="s">
        <v>2995</v>
      </c>
      <c r="G151" s="240" t="s">
        <v>3886</v>
      </c>
      <c r="H151" s="24" t="s">
        <v>3991</v>
      </c>
      <c r="I151" s="24" t="s">
        <v>3992</v>
      </c>
      <c r="J151" s="135" t="s">
        <v>110</v>
      </c>
      <c r="K151" s="135" t="s">
        <v>2896</v>
      </c>
      <c r="L151" s="135" t="s">
        <v>3993</v>
      </c>
      <c r="M151" s="135" t="s">
        <v>111</v>
      </c>
      <c r="N151" s="264" t="s">
        <v>3981</v>
      </c>
      <c r="O151" s="192" t="s">
        <v>3956</v>
      </c>
      <c r="P151" s="220" t="s">
        <v>3244</v>
      </c>
      <c r="Q151" t="s">
        <v>4434</v>
      </c>
      <c r="R151" s="19" t="s">
        <v>4030</v>
      </c>
    </row>
    <row r="152" spans="1:18" ht="39" x14ac:dyDescent="0.35">
      <c r="A152" s="279">
        <v>2000103</v>
      </c>
      <c r="B152" s="273" t="s">
        <v>4365</v>
      </c>
      <c r="C152" s="273"/>
      <c r="D152" s="273"/>
      <c r="E152" s="279" t="s">
        <v>2338</v>
      </c>
      <c r="F152" s="24" t="s">
        <v>3236</v>
      </c>
      <c r="G152" s="135" t="s">
        <v>3882</v>
      </c>
      <c r="H152" s="24" t="s">
        <v>342</v>
      </c>
      <c r="I152" s="24" t="s">
        <v>3994</v>
      </c>
      <c r="J152" s="135" t="s">
        <v>119</v>
      </c>
      <c r="K152" s="135" t="s">
        <v>3995</v>
      </c>
      <c r="L152" s="135" t="s">
        <v>3275</v>
      </c>
      <c r="M152" s="135" t="s">
        <v>111</v>
      </c>
      <c r="N152" s="45" t="s">
        <v>3293</v>
      </c>
      <c r="O152" s="192" t="s">
        <v>3957</v>
      </c>
      <c r="P152" s="220" t="s">
        <v>3244</v>
      </c>
      <c r="Q152" t="s">
        <v>4434</v>
      </c>
      <c r="R152" s="19" t="s">
        <v>4030</v>
      </c>
    </row>
    <row r="153" spans="1:18" ht="25.5" customHeight="1" x14ac:dyDescent="0.35">
      <c r="A153" s="279">
        <v>2003372</v>
      </c>
      <c r="B153" s="273" t="s">
        <v>4367</v>
      </c>
      <c r="C153" s="273"/>
      <c r="D153" s="273"/>
      <c r="E153" s="279" t="s">
        <v>2420</v>
      </c>
      <c r="F153" s="24" t="s">
        <v>2995</v>
      </c>
      <c r="G153" s="135" t="s">
        <v>3886</v>
      </c>
      <c r="H153" s="24" t="s">
        <v>3996</v>
      </c>
      <c r="I153" s="24" t="s">
        <v>3997</v>
      </c>
      <c r="J153" s="135" t="s">
        <v>298</v>
      </c>
      <c r="K153" s="135" t="s">
        <v>3785</v>
      </c>
      <c r="L153" s="135" t="s">
        <v>3785</v>
      </c>
      <c r="M153" s="135" t="s">
        <v>111</v>
      </c>
      <c r="N153" s="264" t="s">
        <v>3981</v>
      </c>
      <c r="O153" s="192" t="s">
        <v>3958</v>
      </c>
      <c r="P153" s="220" t="s">
        <v>3244</v>
      </c>
      <c r="Q153" t="s">
        <v>4434</v>
      </c>
      <c r="R153" s="19" t="s">
        <v>4030</v>
      </c>
    </row>
    <row r="154" spans="1:18" ht="39" x14ac:dyDescent="0.35">
      <c r="A154" s="279">
        <v>2003100</v>
      </c>
      <c r="B154" s="273" t="s">
        <v>4366</v>
      </c>
      <c r="C154" s="273"/>
      <c r="D154" s="273"/>
      <c r="E154" s="279" t="s">
        <v>2404</v>
      </c>
      <c r="F154" s="251" t="s">
        <v>4012</v>
      </c>
      <c r="G154" s="135" t="s">
        <v>3916</v>
      </c>
      <c r="H154" s="24" t="s">
        <v>3998</v>
      </c>
      <c r="I154" s="24" t="s">
        <v>3999</v>
      </c>
      <c r="J154" s="135" t="s">
        <v>293</v>
      </c>
      <c r="K154" s="135" t="s">
        <v>3785</v>
      </c>
      <c r="L154" s="135" t="s">
        <v>3785</v>
      </c>
      <c r="M154" s="135" t="s">
        <v>111</v>
      </c>
      <c r="N154" s="135" t="s">
        <v>1725</v>
      </c>
      <c r="O154" s="192" t="s">
        <v>3959</v>
      </c>
      <c r="P154" s="220" t="s">
        <v>3244</v>
      </c>
      <c r="Q154" t="s">
        <v>4434</v>
      </c>
      <c r="R154" s="19" t="s">
        <v>4030</v>
      </c>
    </row>
    <row r="155" spans="1:18" ht="25.5" customHeight="1" x14ac:dyDescent="0.35">
      <c r="A155" s="279">
        <v>2004590</v>
      </c>
      <c r="B155" s="273" t="s">
        <v>4218</v>
      </c>
      <c r="C155" s="273"/>
      <c r="D155" s="273"/>
      <c r="E155" s="279" t="s">
        <v>2912</v>
      </c>
      <c r="F155" s="24" t="s">
        <v>3380</v>
      </c>
      <c r="G155" s="135" t="s">
        <v>3897</v>
      </c>
      <c r="H155" s="24" t="s">
        <v>4003</v>
      </c>
      <c r="I155" s="24" t="s">
        <v>4000</v>
      </c>
      <c r="J155" s="135" t="s">
        <v>414</v>
      </c>
      <c r="K155" s="135" t="s">
        <v>4001</v>
      </c>
      <c r="L155" s="135" t="s">
        <v>4002</v>
      </c>
      <c r="M155" s="135" t="s">
        <v>111</v>
      </c>
      <c r="N155" s="102" t="s">
        <v>4401</v>
      </c>
      <c r="O155" s="192" t="s">
        <v>3960</v>
      </c>
      <c r="P155" s="220" t="s">
        <v>3244</v>
      </c>
      <c r="Q155" t="s">
        <v>4434</v>
      </c>
      <c r="R155" s="19" t="s">
        <v>4030</v>
      </c>
    </row>
    <row r="156" spans="1:18" ht="22" customHeight="1" x14ac:dyDescent="0.35">
      <c r="A156" s="279">
        <v>2000132</v>
      </c>
      <c r="B156" s="273" t="s">
        <v>4368</v>
      </c>
      <c r="C156" s="273"/>
      <c r="D156" s="273"/>
      <c r="E156" s="279" t="s">
        <v>2437</v>
      </c>
      <c r="F156" s="24" t="s">
        <v>2995</v>
      </c>
      <c r="G156" s="135" t="s">
        <v>3886</v>
      </c>
      <c r="H156" s="24" t="s">
        <v>191</v>
      </c>
      <c r="I156" s="24" t="s">
        <v>4004</v>
      </c>
      <c r="J156" s="135" t="s">
        <v>119</v>
      </c>
      <c r="K156" s="135" t="s">
        <v>3785</v>
      </c>
      <c r="L156" s="135" t="s">
        <v>3785</v>
      </c>
      <c r="M156" s="135" t="s">
        <v>111</v>
      </c>
      <c r="N156" s="264" t="s">
        <v>3981</v>
      </c>
      <c r="O156" s="192" t="s">
        <v>3961</v>
      </c>
      <c r="P156" s="220" t="s">
        <v>3244</v>
      </c>
      <c r="Q156" t="s">
        <v>4434</v>
      </c>
      <c r="R156" s="19" t="s">
        <v>4030</v>
      </c>
    </row>
    <row r="157" spans="1:18" ht="26" x14ac:dyDescent="0.35">
      <c r="A157" s="279">
        <v>2001742</v>
      </c>
      <c r="B157" s="273" t="s">
        <v>4369</v>
      </c>
      <c r="C157" s="273"/>
      <c r="D157" s="273"/>
      <c r="E157" s="279" t="s">
        <v>2460</v>
      </c>
      <c r="F157" s="24" t="s">
        <v>4005</v>
      </c>
      <c r="G157" s="24" t="s">
        <v>3918</v>
      </c>
      <c r="H157" s="24" t="s">
        <v>939</v>
      </c>
      <c r="I157" s="24" t="s">
        <v>4006</v>
      </c>
      <c r="J157" s="24" t="s">
        <v>110</v>
      </c>
      <c r="K157" s="24" t="s">
        <v>941</v>
      </c>
      <c r="L157" s="34" t="s">
        <v>3836</v>
      </c>
      <c r="M157" s="24" t="s">
        <v>111</v>
      </c>
      <c r="N157" s="24" t="s">
        <v>3278</v>
      </c>
      <c r="O157" s="192" t="s">
        <v>3962</v>
      </c>
      <c r="P157" s="220" t="s">
        <v>3244</v>
      </c>
      <c r="Q157" t="s">
        <v>4434</v>
      </c>
      <c r="R157" s="19" t="s">
        <v>4030</v>
      </c>
    </row>
    <row r="158" spans="1:18" ht="26" x14ac:dyDescent="0.35">
      <c r="A158" s="279">
        <v>2004061</v>
      </c>
      <c r="B158" s="273" t="s">
        <v>4342</v>
      </c>
      <c r="C158" s="273"/>
      <c r="D158" s="273"/>
      <c r="E158" s="279" t="s">
        <v>4008</v>
      </c>
      <c r="F158" s="24" t="s">
        <v>3986</v>
      </c>
      <c r="G158" s="135" t="s">
        <v>3909</v>
      </c>
      <c r="H158" s="24" t="s">
        <v>4007</v>
      </c>
      <c r="I158" s="24" t="s">
        <v>1467</v>
      </c>
      <c r="J158" s="135" t="s">
        <v>119</v>
      </c>
      <c r="K158" s="135" t="s">
        <v>1468</v>
      </c>
      <c r="L158" s="135" t="s">
        <v>1469</v>
      </c>
      <c r="M158" s="135" t="s">
        <v>111</v>
      </c>
      <c r="N158" s="135" t="s">
        <v>1758</v>
      </c>
      <c r="O158" s="192" t="s">
        <v>3963</v>
      </c>
      <c r="P158" s="220" t="s">
        <v>3244</v>
      </c>
      <c r="Q158" t="s">
        <v>4434</v>
      </c>
      <c r="R158" s="19" t="s">
        <v>4030</v>
      </c>
    </row>
    <row r="159" spans="1:18" ht="29.5" customHeight="1" x14ac:dyDescent="0.35">
      <c r="A159" s="279">
        <v>2000183</v>
      </c>
      <c r="B159" s="273" t="s">
        <v>4315</v>
      </c>
      <c r="C159" s="273"/>
      <c r="D159" s="273"/>
      <c r="E159" s="279" t="s">
        <v>2889</v>
      </c>
      <c r="F159" s="135" t="s">
        <v>4206</v>
      </c>
      <c r="G159" s="135" t="s">
        <v>3928</v>
      </c>
      <c r="H159" s="24" t="s">
        <v>791</v>
      </c>
      <c r="I159" s="24" t="s">
        <v>4009</v>
      </c>
      <c r="J159" s="135" t="s">
        <v>119</v>
      </c>
      <c r="K159" s="135" t="s">
        <v>3785</v>
      </c>
      <c r="L159" s="135" t="s">
        <v>3785</v>
      </c>
      <c r="M159" s="135" t="s">
        <v>111</v>
      </c>
      <c r="N159" s="135" t="s">
        <v>4010</v>
      </c>
      <c r="O159" s="192" t="s">
        <v>3964</v>
      </c>
      <c r="P159" s="220" t="s">
        <v>3244</v>
      </c>
      <c r="Q159" t="s">
        <v>4434</v>
      </c>
      <c r="R159" s="19" t="s">
        <v>4030</v>
      </c>
    </row>
    <row r="160" spans="1:18" ht="26" x14ac:dyDescent="0.35">
      <c r="A160" s="279">
        <v>2000183</v>
      </c>
      <c r="B160" s="273" t="s">
        <v>4315</v>
      </c>
      <c r="C160" s="273"/>
      <c r="D160" s="273"/>
      <c r="E160" s="279" t="s">
        <v>2889</v>
      </c>
      <c r="F160" s="135" t="s">
        <v>4011</v>
      </c>
      <c r="G160" s="135" t="s">
        <v>3917</v>
      </c>
      <c r="H160" s="24" t="s">
        <v>3490</v>
      </c>
      <c r="I160" s="24" t="s">
        <v>4013</v>
      </c>
      <c r="J160" s="135" t="s">
        <v>119</v>
      </c>
      <c r="K160" s="135" t="s">
        <v>3785</v>
      </c>
      <c r="L160" s="135" t="s">
        <v>3785</v>
      </c>
      <c r="M160" s="135" t="s">
        <v>111</v>
      </c>
      <c r="N160" s="135" t="s">
        <v>2263</v>
      </c>
      <c r="O160" s="192" t="s">
        <v>3965</v>
      </c>
      <c r="P160" s="220" t="s">
        <v>3244</v>
      </c>
      <c r="Q160" t="s">
        <v>4434</v>
      </c>
      <c r="R160" s="19" t="s">
        <v>4030</v>
      </c>
    </row>
    <row r="161" spans="1:18" ht="39" x14ac:dyDescent="0.35">
      <c r="A161" s="279">
        <v>2000183</v>
      </c>
      <c r="B161" s="273" t="s">
        <v>4315</v>
      </c>
      <c r="C161" s="273"/>
      <c r="D161" s="273"/>
      <c r="E161" s="279" t="s">
        <v>2889</v>
      </c>
      <c r="F161" s="251" t="s">
        <v>4012</v>
      </c>
      <c r="G161" s="135" t="s">
        <v>3916</v>
      </c>
      <c r="H161" s="24" t="s">
        <v>3998</v>
      </c>
      <c r="I161" s="24" t="s">
        <v>4014</v>
      </c>
      <c r="J161" s="135" t="s">
        <v>119</v>
      </c>
      <c r="K161" s="135" t="s">
        <v>3785</v>
      </c>
      <c r="L161" s="135" t="s">
        <v>3785</v>
      </c>
      <c r="M161" s="135" t="s">
        <v>111</v>
      </c>
      <c r="N161" s="135" t="s">
        <v>1725</v>
      </c>
      <c r="O161" s="192" t="s">
        <v>3966</v>
      </c>
      <c r="P161" s="220" t="s">
        <v>3244</v>
      </c>
      <c r="Q161" t="s">
        <v>4434</v>
      </c>
      <c r="R161" s="19" t="s">
        <v>4030</v>
      </c>
    </row>
    <row r="162" spans="1:18" ht="29.15" customHeight="1" x14ac:dyDescent="0.35">
      <c r="A162" s="290">
        <v>2000000</v>
      </c>
      <c r="B162" s="291" t="s">
        <v>4031</v>
      </c>
      <c r="C162" s="291"/>
      <c r="D162" s="291"/>
      <c r="E162" s="292" t="s">
        <v>4032</v>
      </c>
      <c r="F162" s="293" t="s">
        <v>621</v>
      </c>
      <c r="G162" s="293" t="s">
        <v>3910</v>
      </c>
      <c r="H162" s="293" t="s">
        <v>4033</v>
      </c>
      <c r="I162" s="294" t="s">
        <v>4034</v>
      </c>
      <c r="J162" s="294" t="s">
        <v>344</v>
      </c>
      <c r="K162" s="294" t="s">
        <v>3785</v>
      </c>
      <c r="L162" s="294" t="s">
        <v>3785</v>
      </c>
      <c r="M162" s="294" t="s">
        <v>111</v>
      </c>
      <c r="N162" s="208" t="s">
        <v>2863</v>
      </c>
      <c r="O162" s="295" t="s">
        <v>3967</v>
      </c>
      <c r="P162" s="220" t="s">
        <v>3244</v>
      </c>
      <c r="Q162" t="s">
        <v>4435</v>
      </c>
      <c r="R162" s="19" t="s">
        <v>4029</v>
      </c>
    </row>
    <row r="163" spans="1:18" ht="26.15" customHeight="1" x14ac:dyDescent="0.35">
      <c r="A163" s="290">
        <v>2000000</v>
      </c>
      <c r="B163" s="291" t="s">
        <v>4031</v>
      </c>
      <c r="C163" s="291"/>
      <c r="D163" s="291"/>
      <c r="E163" s="292" t="s">
        <v>4032</v>
      </c>
      <c r="F163" s="296" t="s">
        <v>2995</v>
      </c>
      <c r="G163" s="297" t="s">
        <v>3886</v>
      </c>
      <c r="H163" s="293" t="s">
        <v>793</v>
      </c>
      <c r="I163" s="294" t="s">
        <v>4035</v>
      </c>
      <c r="J163" s="294" t="s">
        <v>298</v>
      </c>
      <c r="K163" s="294" t="s">
        <v>3785</v>
      </c>
      <c r="L163" s="294" t="s">
        <v>3785</v>
      </c>
      <c r="M163" s="294" t="s">
        <v>111</v>
      </c>
      <c r="N163" s="298" t="s">
        <v>3981</v>
      </c>
      <c r="O163" s="295" t="s">
        <v>3968</v>
      </c>
      <c r="P163" s="220" t="s">
        <v>3244</v>
      </c>
      <c r="Q163" t="s">
        <v>4435</v>
      </c>
      <c r="R163" s="19" t="s">
        <v>4029</v>
      </c>
    </row>
    <row r="164" spans="1:18" ht="23.5" customHeight="1" x14ac:dyDescent="0.35">
      <c r="A164" s="299">
        <v>2000023</v>
      </c>
      <c r="B164" s="292" t="s">
        <v>4036</v>
      </c>
      <c r="C164" s="292"/>
      <c r="D164" s="292"/>
      <c r="E164" s="292" t="s">
        <v>4037</v>
      </c>
      <c r="F164" s="293" t="s">
        <v>4206</v>
      </c>
      <c r="G164" s="297" t="s">
        <v>3928</v>
      </c>
      <c r="H164" s="294" t="s">
        <v>628</v>
      </c>
      <c r="I164" s="294" t="s">
        <v>1051</v>
      </c>
      <c r="J164" s="294" t="s">
        <v>344</v>
      </c>
      <c r="K164" s="294" t="s">
        <v>3785</v>
      </c>
      <c r="L164" s="294" t="s">
        <v>3785</v>
      </c>
      <c r="M164" s="294" t="s">
        <v>111</v>
      </c>
      <c r="N164" s="294" t="s">
        <v>3260</v>
      </c>
      <c r="O164" s="295" t="s">
        <v>3969</v>
      </c>
      <c r="P164" s="220" t="s">
        <v>3244</v>
      </c>
      <c r="Q164" t="s">
        <v>4435</v>
      </c>
      <c r="R164" s="19" t="s">
        <v>4029</v>
      </c>
    </row>
    <row r="165" spans="1:18" ht="26.15" customHeight="1" x14ac:dyDescent="0.35">
      <c r="A165" s="290">
        <v>2000023</v>
      </c>
      <c r="B165" s="291" t="s">
        <v>4036</v>
      </c>
      <c r="C165" s="291"/>
      <c r="D165" s="291"/>
      <c r="E165" s="292" t="s">
        <v>4037</v>
      </c>
      <c r="F165" s="293" t="s">
        <v>4038</v>
      </c>
      <c r="G165" s="293" t="s">
        <v>3908</v>
      </c>
      <c r="H165" s="294" t="s">
        <v>4039</v>
      </c>
      <c r="I165" s="294" t="s">
        <v>4040</v>
      </c>
      <c r="J165" s="294" t="s">
        <v>344</v>
      </c>
      <c r="K165" s="294" t="s">
        <v>3785</v>
      </c>
      <c r="L165" s="294" t="s">
        <v>3785</v>
      </c>
      <c r="M165" s="294" t="s">
        <v>111</v>
      </c>
      <c r="N165" s="300">
        <v>46001</v>
      </c>
      <c r="O165" s="295" t="s">
        <v>3970</v>
      </c>
      <c r="P165" s="220" t="s">
        <v>3244</v>
      </c>
      <c r="Q165" t="s">
        <v>4435</v>
      </c>
      <c r="R165" s="19" t="s">
        <v>4029</v>
      </c>
    </row>
    <row r="166" spans="1:18" ht="22" customHeight="1" x14ac:dyDescent="0.35">
      <c r="A166" s="290">
        <v>2000023</v>
      </c>
      <c r="B166" s="291" t="s">
        <v>4036</v>
      </c>
      <c r="C166" s="291"/>
      <c r="D166" s="291"/>
      <c r="E166" s="292" t="s">
        <v>4037</v>
      </c>
      <c r="F166" s="296" t="s">
        <v>2995</v>
      </c>
      <c r="G166" s="297" t="s">
        <v>3886</v>
      </c>
      <c r="H166" s="294" t="s">
        <v>793</v>
      </c>
      <c r="I166" s="294" t="s">
        <v>4041</v>
      </c>
      <c r="J166" s="294" t="s">
        <v>298</v>
      </c>
      <c r="K166" s="294" t="s">
        <v>3785</v>
      </c>
      <c r="L166" s="294" t="s">
        <v>3785</v>
      </c>
      <c r="M166" s="294" t="s">
        <v>111</v>
      </c>
      <c r="N166" s="298" t="s">
        <v>3981</v>
      </c>
      <c r="O166" s="295" t="s">
        <v>3971</v>
      </c>
      <c r="P166" s="220" t="s">
        <v>3244</v>
      </c>
      <c r="Q166" t="s">
        <v>4435</v>
      </c>
      <c r="R166" s="19" t="s">
        <v>4029</v>
      </c>
    </row>
    <row r="167" spans="1:18" ht="26" x14ac:dyDescent="0.35">
      <c r="A167" s="290">
        <v>2000023</v>
      </c>
      <c r="B167" s="301" t="s">
        <v>4036</v>
      </c>
      <c r="C167" s="301"/>
      <c r="D167" s="301"/>
      <c r="E167" s="302" t="s">
        <v>4037</v>
      </c>
      <c r="F167" s="296" t="s">
        <v>4011</v>
      </c>
      <c r="G167" s="294" t="s">
        <v>3917</v>
      </c>
      <c r="H167" s="294" t="s">
        <v>3587</v>
      </c>
      <c r="I167" s="293" t="s">
        <v>4042</v>
      </c>
      <c r="J167" s="294" t="s">
        <v>119</v>
      </c>
      <c r="K167" s="294" t="s">
        <v>3785</v>
      </c>
      <c r="L167" s="294" t="s">
        <v>3785</v>
      </c>
      <c r="M167" s="294" t="s">
        <v>111</v>
      </c>
      <c r="N167" s="294" t="s">
        <v>2263</v>
      </c>
      <c r="O167" s="295" t="s">
        <v>3972</v>
      </c>
      <c r="P167" s="220" t="s">
        <v>3244</v>
      </c>
      <c r="Q167" t="s">
        <v>4435</v>
      </c>
      <c r="R167" s="19" t="s">
        <v>4029</v>
      </c>
    </row>
    <row r="168" spans="1:18" ht="29" x14ac:dyDescent="0.35">
      <c r="A168" s="298">
        <v>2000029</v>
      </c>
      <c r="B168" s="301" t="s">
        <v>4043</v>
      </c>
      <c r="C168" s="301"/>
      <c r="D168" s="301"/>
      <c r="E168" s="303" t="s">
        <v>4044</v>
      </c>
      <c r="F168" s="298" t="s">
        <v>3783</v>
      </c>
      <c r="G168" s="296" t="s">
        <v>3883</v>
      </c>
      <c r="H168" s="303" t="s">
        <v>4045</v>
      </c>
      <c r="I168" s="301">
        <v>499354</v>
      </c>
      <c r="J168" s="301" t="s">
        <v>363</v>
      </c>
      <c r="K168" s="301" t="s">
        <v>4046</v>
      </c>
      <c r="L168" s="301" t="s">
        <v>4047</v>
      </c>
      <c r="M168" s="298" t="s">
        <v>111</v>
      </c>
      <c r="N168" s="298" t="s">
        <v>1236</v>
      </c>
      <c r="O168" s="295" t="s">
        <v>3973</v>
      </c>
      <c r="P168" s="220" t="s">
        <v>3244</v>
      </c>
      <c r="Q168" t="s">
        <v>4435</v>
      </c>
      <c r="R168" s="19" t="s">
        <v>4029</v>
      </c>
    </row>
    <row r="169" spans="1:18" ht="26" x14ac:dyDescent="0.35">
      <c r="A169" s="298">
        <v>2000059</v>
      </c>
      <c r="B169" s="304" t="s">
        <v>4048</v>
      </c>
      <c r="C169" s="304"/>
      <c r="D169" s="304"/>
      <c r="E169" s="305" t="s">
        <v>4049</v>
      </c>
      <c r="F169" s="293" t="s">
        <v>621</v>
      </c>
      <c r="G169" s="293" t="s">
        <v>3910</v>
      </c>
      <c r="H169" s="296" t="s">
        <v>157</v>
      </c>
      <c r="I169" s="306" t="s">
        <v>4050</v>
      </c>
      <c r="J169" s="306" t="s">
        <v>110</v>
      </c>
      <c r="K169" s="294" t="s">
        <v>3785</v>
      </c>
      <c r="L169" s="294" t="s">
        <v>3785</v>
      </c>
      <c r="M169" s="294" t="s">
        <v>111</v>
      </c>
      <c r="N169" s="294" t="s">
        <v>2863</v>
      </c>
      <c r="O169" s="295" t="s">
        <v>4067</v>
      </c>
      <c r="P169" s="220" t="s">
        <v>3244</v>
      </c>
      <c r="Q169" t="s">
        <v>4435</v>
      </c>
      <c r="R169" s="19" t="s">
        <v>4029</v>
      </c>
    </row>
    <row r="170" spans="1:18" ht="21.65" customHeight="1" x14ac:dyDescent="0.35">
      <c r="A170" s="307">
        <v>2001737</v>
      </c>
      <c r="B170" s="307" t="s">
        <v>4054</v>
      </c>
      <c r="C170" s="298"/>
      <c r="D170" s="298"/>
      <c r="E170" s="307" t="s">
        <v>4055</v>
      </c>
      <c r="F170" s="296" t="s">
        <v>2995</v>
      </c>
      <c r="G170" s="297" t="s">
        <v>3886</v>
      </c>
      <c r="H170" s="294" t="s">
        <v>4051</v>
      </c>
      <c r="I170" s="294" t="s">
        <v>4052</v>
      </c>
      <c r="J170" s="294" t="s">
        <v>344</v>
      </c>
      <c r="K170" s="294" t="s">
        <v>4053</v>
      </c>
      <c r="L170" s="294" t="s">
        <v>1801</v>
      </c>
      <c r="M170" s="294" t="s">
        <v>111</v>
      </c>
      <c r="N170" s="298" t="s">
        <v>3981</v>
      </c>
      <c r="O170" s="295" t="s">
        <v>4068</v>
      </c>
      <c r="P170" s="220" t="s">
        <v>3244</v>
      </c>
      <c r="Q170" t="s">
        <v>4435</v>
      </c>
      <c r="R170" s="19" t="s">
        <v>4029</v>
      </c>
    </row>
    <row r="171" spans="1:18" ht="26" x14ac:dyDescent="0.35">
      <c r="A171" s="307">
        <v>2002349</v>
      </c>
      <c r="B171" s="307" t="s">
        <v>4056</v>
      </c>
      <c r="C171" s="298"/>
      <c r="D171" s="298"/>
      <c r="E171" s="308" t="s">
        <v>4057</v>
      </c>
      <c r="F171" s="293" t="s">
        <v>4058</v>
      </c>
      <c r="G171" s="293" t="s">
        <v>3906</v>
      </c>
      <c r="H171" s="298" t="s">
        <v>4059</v>
      </c>
      <c r="I171" s="298">
        <v>33283</v>
      </c>
      <c r="J171" s="298" t="s">
        <v>314</v>
      </c>
      <c r="K171" s="298" t="s">
        <v>4060</v>
      </c>
      <c r="L171" s="298" t="s">
        <v>4061</v>
      </c>
      <c r="M171" s="298" t="s">
        <v>111</v>
      </c>
      <c r="N171" s="298" t="s">
        <v>2076</v>
      </c>
      <c r="O171" s="295" t="s">
        <v>4069</v>
      </c>
      <c r="P171" s="220" t="s">
        <v>3244</v>
      </c>
      <c r="Q171" t="s">
        <v>4435</v>
      </c>
      <c r="R171" s="19" t="s">
        <v>4029</v>
      </c>
    </row>
    <row r="172" spans="1:18" ht="41.15" customHeight="1" x14ac:dyDescent="0.35">
      <c r="A172" s="307">
        <v>2002497</v>
      </c>
      <c r="B172" s="307" t="s">
        <v>4064</v>
      </c>
      <c r="C172" s="298"/>
      <c r="D172" s="298"/>
      <c r="E172" s="307" t="s">
        <v>4065</v>
      </c>
      <c r="F172" s="308" t="s">
        <v>4012</v>
      </c>
      <c r="G172" s="297" t="s">
        <v>3916</v>
      </c>
      <c r="H172" s="301" t="s">
        <v>4062</v>
      </c>
      <c r="I172" s="301" t="s">
        <v>4063</v>
      </c>
      <c r="J172" s="301" t="s">
        <v>344</v>
      </c>
      <c r="K172" s="301" t="s">
        <v>3785</v>
      </c>
      <c r="L172" s="301" t="s">
        <v>3785</v>
      </c>
      <c r="M172" s="298" t="s">
        <v>111</v>
      </c>
      <c r="N172" s="298" t="s">
        <v>1725</v>
      </c>
      <c r="O172" s="295" t="s">
        <v>4070</v>
      </c>
      <c r="P172" s="220" t="s">
        <v>3244</v>
      </c>
      <c r="Q172" t="s">
        <v>4435</v>
      </c>
      <c r="R172" s="19" t="s">
        <v>4029</v>
      </c>
    </row>
    <row r="173" spans="1:18" ht="32.5" customHeight="1" x14ac:dyDescent="0.35">
      <c r="A173" s="307">
        <v>2002497</v>
      </c>
      <c r="B173" s="307" t="s">
        <v>4064</v>
      </c>
      <c r="C173" s="298"/>
      <c r="D173" s="298"/>
      <c r="E173" s="308" t="s">
        <v>4065</v>
      </c>
      <c r="F173" s="301" t="s">
        <v>2995</v>
      </c>
      <c r="G173" s="297" t="s">
        <v>3886</v>
      </c>
      <c r="H173" s="303" t="s">
        <v>4066</v>
      </c>
      <c r="I173" s="301">
        <v>4406</v>
      </c>
      <c r="J173" s="301" t="s">
        <v>110</v>
      </c>
      <c r="K173" s="301" t="s">
        <v>3785</v>
      </c>
      <c r="L173" s="301" t="s">
        <v>3785</v>
      </c>
      <c r="M173" s="298" t="s">
        <v>111</v>
      </c>
      <c r="N173" s="298" t="s">
        <v>3981</v>
      </c>
      <c r="O173" s="295" t="s">
        <v>4071</v>
      </c>
      <c r="P173" s="220" t="s">
        <v>3244</v>
      </c>
      <c r="Q173" t="s">
        <v>4435</v>
      </c>
      <c r="R173" s="19" t="s">
        <v>4029</v>
      </c>
    </row>
    <row r="174" spans="1:18" ht="31.5" customHeight="1" x14ac:dyDescent="0.35">
      <c r="A174" s="307">
        <v>2002430</v>
      </c>
      <c r="B174" s="307" t="s">
        <v>4082</v>
      </c>
      <c r="C174" s="298"/>
      <c r="D174" s="298"/>
      <c r="E174" s="307" t="s">
        <v>4083</v>
      </c>
      <c r="F174" s="301" t="s">
        <v>2995</v>
      </c>
      <c r="G174" s="297" t="s">
        <v>3886</v>
      </c>
      <c r="H174" s="298" t="s">
        <v>4079</v>
      </c>
      <c r="I174" s="298">
        <v>408300000</v>
      </c>
      <c r="J174" s="298" t="s">
        <v>119</v>
      </c>
      <c r="K174" s="298" t="s">
        <v>4080</v>
      </c>
      <c r="L174" s="298" t="s">
        <v>4081</v>
      </c>
      <c r="M174" s="298" t="s">
        <v>111</v>
      </c>
      <c r="N174" s="298" t="s">
        <v>3981</v>
      </c>
      <c r="O174" s="295" t="s">
        <v>4072</v>
      </c>
      <c r="P174" s="220" t="s">
        <v>3244</v>
      </c>
      <c r="Q174" t="s">
        <v>4435</v>
      </c>
      <c r="R174" s="19" t="s">
        <v>4029</v>
      </c>
    </row>
    <row r="175" spans="1:18" ht="29" x14ac:dyDescent="0.35">
      <c r="A175" s="307">
        <v>2004791</v>
      </c>
      <c r="B175" s="304" t="s">
        <v>4085</v>
      </c>
      <c r="C175" s="304"/>
      <c r="D175" s="304"/>
      <c r="E175" s="307" t="s">
        <v>4084</v>
      </c>
      <c r="F175" s="309" t="s">
        <v>3986</v>
      </c>
      <c r="G175" s="297" t="s">
        <v>3909</v>
      </c>
      <c r="H175" s="309" t="s">
        <v>4086</v>
      </c>
      <c r="I175" s="298" t="s">
        <v>4087</v>
      </c>
      <c r="J175" s="298" t="s">
        <v>344</v>
      </c>
      <c r="K175" s="298" t="s">
        <v>4088</v>
      </c>
      <c r="L175" s="298" t="s">
        <v>4089</v>
      </c>
      <c r="M175" s="298" t="s">
        <v>111</v>
      </c>
      <c r="N175" s="298" t="s">
        <v>4090</v>
      </c>
      <c r="O175" s="295" t="s">
        <v>4073</v>
      </c>
      <c r="P175" s="220" t="s">
        <v>3244</v>
      </c>
      <c r="Q175" t="s">
        <v>4435</v>
      </c>
      <c r="R175" s="19" t="s">
        <v>4029</v>
      </c>
    </row>
    <row r="176" spans="1:18" ht="29" x14ac:dyDescent="0.35">
      <c r="A176" s="298">
        <v>2002720</v>
      </c>
      <c r="B176" s="301" t="s">
        <v>4092</v>
      </c>
      <c r="C176" s="301"/>
      <c r="D176" s="301"/>
      <c r="E176" s="302" t="s">
        <v>4093</v>
      </c>
      <c r="F176" s="309" t="s">
        <v>3986</v>
      </c>
      <c r="G176" s="297" t="s">
        <v>3909</v>
      </c>
      <c r="H176" s="298" t="s">
        <v>4086</v>
      </c>
      <c r="I176" s="298" t="s">
        <v>4091</v>
      </c>
      <c r="J176" s="298" t="s">
        <v>344</v>
      </c>
      <c r="K176" s="298" t="s">
        <v>4088</v>
      </c>
      <c r="L176" s="298" t="s">
        <v>4089</v>
      </c>
      <c r="M176" s="298" t="s">
        <v>111</v>
      </c>
      <c r="N176" s="298" t="s">
        <v>4090</v>
      </c>
      <c r="O176" s="295" t="s">
        <v>4074</v>
      </c>
      <c r="P176" s="220" t="s">
        <v>3244</v>
      </c>
      <c r="Q176" t="s">
        <v>4435</v>
      </c>
      <c r="R176" s="19" t="s">
        <v>4029</v>
      </c>
    </row>
    <row r="177" spans="1:18" ht="29" x14ac:dyDescent="0.35">
      <c r="A177" s="290">
        <v>2002531</v>
      </c>
      <c r="B177" s="291" t="s">
        <v>4094</v>
      </c>
      <c r="C177" s="291"/>
      <c r="D177" s="291"/>
      <c r="E177" s="292" t="s">
        <v>1884</v>
      </c>
      <c r="F177" s="293" t="s">
        <v>621</v>
      </c>
      <c r="G177" s="293" t="s">
        <v>3910</v>
      </c>
      <c r="H177" s="309" t="s">
        <v>4033</v>
      </c>
      <c r="I177" s="309" t="s">
        <v>4095</v>
      </c>
      <c r="J177" s="309" t="s">
        <v>344</v>
      </c>
      <c r="K177" s="303" t="s">
        <v>3785</v>
      </c>
      <c r="L177" s="303" t="s">
        <v>3785</v>
      </c>
      <c r="M177" s="309" t="s">
        <v>111</v>
      </c>
      <c r="N177" s="309" t="s">
        <v>2863</v>
      </c>
      <c r="O177" s="295" t="s">
        <v>4075</v>
      </c>
      <c r="P177" s="220" t="s">
        <v>3244</v>
      </c>
      <c r="Q177" t="s">
        <v>4435</v>
      </c>
      <c r="R177" s="19" t="s">
        <v>4029</v>
      </c>
    </row>
    <row r="178" spans="1:18" ht="32.15" customHeight="1" x14ac:dyDescent="0.35">
      <c r="A178" s="290">
        <v>2002531</v>
      </c>
      <c r="B178" s="291" t="s">
        <v>4094</v>
      </c>
      <c r="C178" s="291"/>
      <c r="D178" s="291"/>
      <c r="E178" s="292" t="s">
        <v>1884</v>
      </c>
      <c r="F178" s="298" t="s">
        <v>2995</v>
      </c>
      <c r="G178" s="297" t="s">
        <v>3886</v>
      </c>
      <c r="H178" s="309" t="s">
        <v>121</v>
      </c>
      <c r="I178" s="309" t="s">
        <v>4096</v>
      </c>
      <c r="J178" s="309" t="s">
        <v>119</v>
      </c>
      <c r="K178" s="303" t="s">
        <v>3785</v>
      </c>
      <c r="L178" s="303" t="s">
        <v>3785</v>
      </c>
      <c r="M178" s="309" t="s">
        <v>111</v>
      </c>
      <c r="N178" s="298" t="s">
        <v>3981</v>
      </c>
      <c r="O178" s="295" t="s">
        <v>4076</v>
      </c>
      <c r="P178" s="220" t="s">
        <v>3244</v>
      </c>
      <c r="Q178" t="s">
        <v>4435</v>
      </c>
      <c r="R178" s="19" t="s">
        <v>4029</v>
      </c>
    </row>
    <row r="179" spans="1:18" ht="29" x14ac:dyDescent="0.35">
      <c r="A179" s="298">
        <v>2003764</v>
      </c>
      <c r="B179" s="301" t="s">
        <v>4111</v>
      </c>
      <c r="C179" s="301"/>
      <c r="D179" s="301"/>
      <c r="E179" s="302" t="s">
        <v>1885</v>
      </c>
      <c r="F179" s="309" t="s">
        <v>4097</v>
      </c>
      <c r="G179" s="310" t="s">
        <v>4112</v>
      </c>
      <c r="H179" s="298" t="s">
        <v>4098</v>
      </c>
      <c r="I179" s="298">
        <v>409726</v>
      </c>
      <c r="J179" s="301" t="s">
        <v>3785</v>
      </c>
      <c r="K179" s="298" t="s">
        <v>3785</v>
      </c>
      <c r="L179" s="298" t="s">
        <v>3785</v>
      </c>
      <c r="M179" s="298" t="s">
        <v>111</v>
      </c>
      <c r="N179" s="298" t="s">
        <v>4099</v>
      </c>
      <c r="O179" s="295" t="s">
        <v>4077</v>
      </c>
      <c r="P179" s="220" t="s">
        <v>3244</v>
      </c>
      <c r="Q179" t="s">
        <v>4435</v>
      </c>
      <c r="R179" s="19" t="s">
        <v>4029</v>
      </c>
    </row>
    <row r="180" spans="1:18" ht="29" x14ac:dyDescent="0.35">
      <c r="A180" s="298">
        <v>2003764</v>
      </c>
      <c r="B180" s="301" t="s">
        <v>4111</v>
      </c>
      <c r="C180" s="301"/>
      <c r="D180" s="301"/>
      <c r="E180" s="302" t="s">
        <v>1885</v>
      </c>
      <c r="F180" s="309" t="s">
        <v>4038</v>
      </c>
      <c r="G180" s="293" t="s">
        <v>3908</v>
      </c>
      <c r="H180" s="298" t="s">
        <v>781</v>
      </c>
      <c r="I180" s="298" t="s">
        <v>4100</v>
      </c>
      <c r="J180" s="298" t="s">
        <v>344</v>
      </c>
      <c r="K180" s="298" t="s">
        <v>3785</v>
      </c>
      <c r="L180" s="298" t="s">
        <v>3785</v>
      </c>
      <c r="M180" s="298" t="s">
        <v>111</v>
      </c>
      <c r="N180" s="311">
        <v>46001</v>
      </c>
      <c r="O180" s="295" t="s">
        <v>4078</v>
      </c>
      <c r="P180" s="220" t="s">
        <v>3244</v>
      </c>
      <c r="Q180" t="s">
        <v>4435</v>
      </c>
      <c r="R180" s="19" t="s">
        <v>4029</v>
      </c>
    </row>
    <row r="181" spans="1:18" ht="35.5" customHeight="1" x14ac:dyDescent="0.35">
      <c r="A181" s="290">
        <v>2000105</v>
      </c>
      <c r="B181" s="291" t="s">
        <v>4113</v>
      </c>
      <c r="C181" s="291"/>
      <c r="D181" s="291"/>
      <c r="E181" s="312" t="s">
        <v>4114</v>
      </c>
      <c r="F181" s="309" t="s">
        <v>3783</v>
      </c>
      <c r="G181" s="296" t="s">
        <v>3883</v>
      </c>
      <c r="H181" s="309" t="s">
        <v>4115</v>
      </c>
      <c r="I181" s="309" t="s">
        <v>4116</v>
      </c>
      <c r="J181" s="309" t="s">
        <v>455</v>
      </c>
      <c r="K181" s="298" t="s">
        <v>3785</v>
      </c>
      <c r="L181" s="298" t="s">
        <v>3785</v>
      </c>
      <c r="M181" s="298" t="s">
        <v>111</v>
      </c>
      <c r="N181" s="298" t="s">
        <v>1236</v>
      </c>
      <c r="O181" s="295" t="s">
        <v>4101</v>
      </c>
      <c r="P181" s="220" t="s">
        <v>3244</v>
      </c>
      <c r="Q181" t="s">
        <v>4435</v>
      </c>
      <c r="R181" s="19" t="s">
        <v>4029</v>
      </c>
    </row>
    <row r="182" spans="1:18" ht="31" customHeight="1" x14ac:dyDescent="0.35">
      <c r="A182" s="290">
        <v>2000105</v>
      </c>
      <c r="B182" s="291" t="s">
        <v>4113</v>
      </c>
      <c r="C182" s="291"/>
      <c r="D182" s="291"/>
      <c r="E182" s="312" t="s">
        <v>4114</v>
      </c>
      <c r="F182" s="298" t="s">
        <v>2995</v>
      </c>
      <c r="G182" s="297" t="s">
        <v>3886</v>
      </c>
      <c r="H182" s="309" t="s">
        <v>4117</v>
      </c>
      <c r="I182" s="309" t="s">
        <v>4118</v>
      </c>
      <c r="J182" s="309" t="s">
        <v>298</v>
      </c>
      <c r="K182" s="298" t="s">
        <v>3785</v>
      </c>
      <c r="L182" s="298" t="s">
        <v>3785</v>
      </c>
      <c r="M182" s="298" t="s">
        <v>111</v>
      </c>
      <c r="N182" s="298" t="s">
        <v>3981</v>
      </c>
      <c r="O182" s="295" t="s">
        <v>4102</v>
      </c>
      <c r="P182" s="220" t="s">
        <v>3244</v>
      </c>
      <c r="Q182" t="s">
        <v>4435</v>
      </c>
      <c r="R182" s="19" t="s">
        <v>4029</v>
      </c>
    </row>
    <row r="183" spans="1:18" ht="58" x14ac:dyDescent="0.35">
      <c r="A183" s="290">
        <v>2000501</v>
      </c>
      <c r="B183" s="291" t="s">
        <v>4119</v>
      </c>
      <c r="C183" s="291"/>
      <c r="D183" s="291"/>
      <c r="E183" s="292" t="s">
        <v>1886</v>
      </c>
      <c r="F183" s="292" t="s">
        <v>3236</v>
      </c>
      <c r="G183" s="297" t="s">
        <v>3882</v>
      </c>
      <c r="H183" s="298" t="s">
        <v>4120</v>
      </c>
      <c r="I183" s="298" t="s">
        <v>4121</v>
      </c>
      <c r="J183" s="298" t="s">
        <v>414</v>
      </c>
      <c r="K183" s="298" t="s">
        <v>4122</v>
      </c>
      <c r="L183" s="298" t="s">
        <v>4123</v>
      </c>
      <c r="M183" s="298" t="s">
        <v>111</v>
      </c>
      <c r="N183" s="298" t="s">
        <v>4124</v>
      </c>
      <c r="O183" s="295" t="s">
        <v>4103</v>
      </c>
      <c r="P183" s="220" t="s">
        <v>3244</v>
      </c>
      <c r="Q183" t="s">
        <v>4435</v>
      </c>
      <c r="R183" s="19" t="s">
        <v>4029</v>
      </c>
    </row>
    <row r="184" spans="1:18" ht="29" x14ac:dyDescent="0.35">
      <c r="A184" s="298">
        <v>2000501</v>
      </c>
      <c r="B184" s="301" t="s">
        <v>4119</v>
      </c>
      <c r="C184" s="301"/>
      <c r="D184" s="301"/>
      <c r="E184" s="302" t="s">
        <v>1886</v>
      </c>
      <c r="F184" s="309" t="s">
        <v>3986</v>
      </c>
      <c r="G184" s="294" t="s">
        <v>3909</v>
      </c>
      <c r="H184" s="298" t="s">
        <v>3338</v>
      </c>
      <c r="I184" s="298" t="s">
        <v>4125</v>
      </c>
      <c r="J184" s="298" t="s">
        <v>229</v>
      </c>
      <c r="K184" s="298" t="s">
        <v>4126</v>
      </c>
      <c r="L184" s="298" t="s">
        <v>4089</v>
      </c>
      <c r="M184" s="298" t="s">
        <v>111</v>
      </c>
      <c r="N184" s="298" t="s">
        <v>4090</v>
      </c>
      <c r="O184" s="295" t="s">
        <v>4104</v>
      </c>
      <c r="P184" s="220" t="s">
        <v>3244</v>
      </c>
      <c r="Q184" t="s">
        <v>4435</v>
      </c>
      <c r="R184" s="19" t="s">
        <v>4029</v>
      </c>
    </row>
    <row r="185" spans="1:18" ht="36" customHeight="1" x14ac:dyDescent="0.35">
      <c r="A185" s="298">
        <v>2000551</v>
      </c>
      <c r="B185" s="301" t="s">
        <v>4138</v>
      </c>
      <c r="C185" s="301"/>
      <c r="D185" s="301"/>
      <c r="E185" s="302" t="s">
        <v>4139</v>
      </c>
      <c r="F185" s="309" t="s">
        <v>4140</v>
      </c>
      <c r="G185" s="310" t="s">
        <v>4143</v>
      </c>
      <c r="H185" s="298" t="s">
        <v>4141</v>
      </c>
      <c r="I185" s="301">
        <v>10102102</v>
      </c>
      <c r="J185" s="298" t="s">
        <v>843</v>
      </c>
      <c r="K185" s="301" t="s">
        <v>3785</v>
      </c>
      <c r="L185" s="301" t="s">
        <v>3785</v>
      </c>
      <c r="M185" s="298" t="s">
        <v>488</v>
      </c>
      <c r="N185" s="311" t="s">
        <v>4142</v>
      </c>
      <c r="O185" s="295" t="s">
        <v>4105</v>
      </c>
      <c r="P185" s="220" t="s">
        <v>3244</v>
      </c>
      <c r="Q185" t="s">
        <v>4435</v>
      </c>
      <c r="R185" s="19" t="s">
        <v>4029</v>
      </c>
    </row>
    <row r="186" spans="1:18" ht="49.5" customHeight="1" x14ac:dyDescent="0.35">
      <c r="A186" s="298">
        <v>2002474</v>
      </c>
      <c r="B186" s="301" t="s">
        <v>4144</v>
      </c>
      <c r="C186" s="301"/>
      <c r="D186" s="301"/>
      <c r="E186" s="303" t="s">
        <v>4145</v>
      </c>
      <c r="F186" s="293" t="s">
        <v>621</v>
      </c>
      <c r="G186" s="293" t="s">
        <v>3910</v>
      </c>
      <c r="H186" s="293" t="s">
        <v>4146</v>
      </c>
      <c r="I186" s="298" t="s">
        <v>4147</v>
      </c>
      <c r="J186" s="298" t="s">
        <v>344</v>
      </c>
      <c r="K186" s="298" t="s">
        <v>3785</v>
      </c>
      <c r="L186" s="298" t="s">
        <v>3785</v>
      </c>
      <c r="M186" s="298" t="s">
        <v>111</v>
      </c>
      <c r="N186" s="298" t="s">
        <v>2863</v>
      </c>
      <c r="O186" s="295" t="s">
        <v>4106</v>
      </c>
      <c r="P186" s="220" t="s">
        <v>3244</v>
      </c>
      <c r="Q186" t="s">
        <v>4435</v>
      </c>
      <c r="R186" s="19" t="s">
        <v>4029</v>
      </c>
    </row>
    <row r="187" spans="1:18" ht="33" customHeight="1" x14ac:dyDescent="0.35">
      <c r="A187" s="312">
        <v>2003740</v>
      </c>
      <c r="B187" s="312" t="s">
        <v>4148</v>
      </c>
      <c r="C187" s="312"/>
      <c r="D187" s="312"/>
      <c r="E187" s="312" t="s">
        <v>4153</v>
      </c>
      <c r="F187" s="309" t="s">
        <v>4012</v>
      </c>
      <c r="G187" s="297" t="s">
        <v>3916</v>
      </c>
      <c r="H187" s="303" t="s">
        <v>2060</v>
      </c>
      <c r="I187" s="301" t="s">
        <v>4149</v>
      </c>
      <c r="J187" s="301" t="s">
        <v>843</v>
      </c>
      <c r="K187" s="301" t="s">
        <v>844</v>
      </c>
      <c r="L187" s="301" t="s">
        <v>4150</v>
      </c>
      <c r="M187" s="298" t="s">
        <v>111</v>
      </c>
      <c r="N187" s="298" t="s">
        <v>1725</v>
      </c>
      <c r="O187" s="295" t="s">
        <v>4107</v>
      </c>
      <c r="P187" s="220" t="s">
        <v>3244</v>
      </c>
      <c r="Q187" t="s">
        <v>4435</v>
      </c>
      <c r="R187" s="19" t="s">
        <v>4029</v>
      </c>
    </row>
    <row r="188" spans="1:18" ht="35.5" customHeight="1" x14ac:dyDescent="0.35">
      <c r="A188" s="303">
        <v>2003741</v>
      </c>
      <c r="B188" s="301" t="s">
        <v>4151</v>
      </c>
      <c r="C188" s="301"/>
      <c r="D188" s="301"/>
      <c r="E188" s="303" t="s">
        <v>4152</v>
      </c>
      <c r="F188" s="309" t="s">
        <v>4012</v>
      </c>
      <c r="G188" s="297" t="s">
        <v>3916</v>
      </c>
      <c r="H188" s="303" t="s">
        <v>2060</v>
      </c>
      <c r="I188" s="301" t="s">
        <v>4154</v>
      </c>
      <c r="J188" s="301" t="s">
        <v>843</v>
      </c>
      <c r="K188" s="301" t="s">
        <v>844</v>
      </c>
      <c r="L188" s="301" t="s">
        <v>4150</v>
      </c>
      <c r="M188" s="298" t="s">
        <v>111</v>
      </c>
      <c r="N188" s="298" t="s">
        <v>1725</v>
      </c>
      <c r="O188" s="295" t="s">
        <v>4108</v>
      </c>
      <c r="P188" s="220" t="s">
        <v>3244</v>
      </c>
      <c r="Q188" t="s">
        <v>4435</v>
      </c>
      <c r="R188" s="19" t="s">
        <v>4029</v>
      </c>
    </row>
    <row r="189" spans="1:18" ht="29" x14ac:dyDescent="0.35">
      <c r="A189" s="303">
        <v>2003741</v>
      </c>
      <c r="B189" s="301" t="s">
        <v>4151</v>
      </c>
      <c r="C189" s="301"/>
      <c r="D189" s="301"/>
      <c r="E189" s="303" t="s">
        <v>4152</v>
      </c>
      <c r="F189" s="309" t="s">
        <v>4140</v>
      </c>
      <c r="G189" s="310" t="s">
        <v>4143</v>
      </c>
      <c r="H189" s="298" t="s">
        <v>4141</v>
      </c>
      <c r="I189" s="301">
        <v>10114905</v>
      </c>
      <c r="J189" s="298" t="s">
        <v>843</v>
      </c>
      <c r="K189" s="301" t="s">
        <v>3785</v>
      </c>
      <c r="L189" s="301" t="s">
        <v>3785</v>
      </c>
      <c r="M189" s="298" t="s">
        <v>488</v>
      </c>
      <c r="N189" s="311" t="s">
        <v>4142</v>
      </c>
      <c r="O189" s="295" t="s">
        <v>4109</v>
      </c>
      <c r="P189" s="220" t="s">
        <v>3244</v>
      </c>
      <c r="Q189" t="s">
        <v>4435</v>
      </c>
      <c r="R189" s="19" t="s">
        <v>4029</v>
      </c>
    </row>
    <row r="190" spans="1:18" ht="41.5" customHeight="1" x14ac:dyDescent="0.35">
      <c r="A190" s="298">
        <v>2003742</v>
      </c>
      <c r="B190" s="301" t="s">
        <v>4155</v>
      </c>
      <c r="C190" s="301"/>
      <c r="D190" s="301"/>
      <c r="E190" s="303" t="s">
        <v>4156</v>
      </c>
      <c r="F190" s="309" t="s">
        <v>4012</v>
      </c>
      <c r="G190" s="297" t="s">
        <v>3916</v>
      </c>
      <c r="H190" s="303" t="s">
        <v>2060</v>
      </c>
      <c r="I190" s="301" t="s">
        <v>4157</v>
      </c>
      <c r="J190" s="301" t="s">
        <v>843</v>
      </c>
      <c r="K190" s="301" t="s">
        <v>844</v>
      </c>
      <c r="L190" s="301" t="s">
        <v>4150</v>
      </c>
      <c r="M190" s="298" t="s">
        <v>111</v>
      </c>
      <c r="N190" s="298" t="s">
        <v>1725</v>
      </c>
      <c r="O190" s="295" t="s">
        <v>4110</v>
      </c>
      <c r="P190" s="220" t="s">
        <v>3244</v>
      </c>
      <c r="Q190" t="s">
        <v>4435</v>
      </c>
      <c r="R190" s="19" t="s">
        <v>4029</v>
      </c>
    </row>
    <row r="191" spans="1:18" ht="37" customHeight="1" x14ac:dyDescent="0.35">
      <c r="A191" s="298">
        <v>2003742</v>
      </c>
      <c r="B191" s="301" t="s">
        <v>4155</v>
      </c>
      <c r="C191" s="301"/>
      <c r="D191" s="301"/>
      <c r="E191" s="303" t="s">
        <v>4156</v>
      </c>
      <c r="F191" s="309" t="s">
        <v>4140</v>
      </c>
      <c r="G191" s="310" t="s">
        <v>4143</v>
      </c>
      <c r="H191" s="298" t="s">
        <v>4141</v>
      </c>
      <c r="I191" s="301">
        <v>10114906</v>
      </c>
      <c r="J191" s="298" t="s">
        <v>843</v>
      </c>
      <c r="K191" s="301" t="s">
        <v>3785</v>
      </c>
      <c r="L191" s="301" t="s">
        <v>3785</v>
      </c>
      <c r="M191" s="298" t="s">
        <v>488</v>
      </c>
      <c r="N191" s="311" t="s">
        <v>4142</v>
      </c>
      <c r="O191" s="295" t="s">
        <v>4127</v>
      </c>
      <c r="P191" s="220" t="s">
        <v>3244</v>
      </c>
      <c r="Q191" t="s">
        <v>4435</v>
      </c>
      <c r="R191" s="19" t="s">
        <v>4029</v>
      </c>
    </row>
    <row r="192" spans="1:18" ht="34.5" customHeight="1" x14ac:dyDescent="0.35">
      <c r="A192" s="298">
        <v>2004680</v>
      </c>
      <c r="B192" s="301" t="s">
        <v>4158</v>
      </c>
      <c r="C192" s="301"/>
      <c r="D192" s="301"/>
      <c r="E192" s="303" t="s">
        <v>4159</v>
      </c>
      <c r="F192" s="309" t="s">
        <v>4012</v>
      </c>
      <c r="G192" s="297" t="s">
        <v>3916</v>
      </c>
      <c r="H192" s="303" t="s">
        <v>2060</v>
      </c>
      <c r="I192" s="301" t="s">
        <v>4160</v>
      </c>
      <c r="J192" s="301" t="s">
        <v>843</v>
      </c>
      <c r="K192" s="301" t="s">
        <v>3785</v>
      </c>
      <c r="L192" s="301" t="s">
        <v>3785</v>
      </c>
      <c r="M192" s="298" t="s">
        <v>111</v>
      </c>
      <c r="N192" s="298" t="s">
        <v>1725</v>
      </c>
      <c r="O192" s="295" t="s">
        <v>4129</v>
      </c>
      <c r="P192" s="220" t="s">
        <v>3244</v>
      </c>
      <c r="Q192" t="s">
        <v>4435</v>
      </c>
      <c r="R192" s="19" t="s">
        <v>4029</v>
      </c>
    </row>
    <row r="193" spans="1:18" ht="29" x14ac:dyDescent="0.35">
      <c r="A193" s="298">
        <v>2004680</v>
      </c>
      <c r="B193" s="301" t="s">
        <v>4158</v>
      </c>
      <c r="C193" s="301"/>
      <c r="D193" s="301"/>
      <c r="E193" s="303" t="s">
        <v>4159</v>
      </c>
      <c r="F193" s="309" t="s">
        <v>4140</v>
      </c>
      <c r="G193" s="310" t="s">
        <v>4143</v>
      </c>
      <c r="H193" s="298" t="s">
        <v>4141</v>
      </c>
      <c r="I193" s="301">
        <v>10102105</v>
      </c>
      <c r="J193" s="298" t="s">
        <v>843</v>
      </c>
      <c r="K193" s="301" t="s">
        <v>3785</v>
      </c>
      <c r="L193" s="301" t="s">
        <v>3785</v>
      </c>
      <c r="M193" s="298" t="s">
        <v>488</v>
      </c>
      <c r="N193" s="311" t="s">
        <v>4142</v>
      </c>
      <c r="O193" s="295" t="s">
        <v>4130</v>
      </c>
      <c r="P193" s="220" t="s">
        <v>3244</v>
      </c>
      <c r="Q193" t="s">
        <v>4435</v>
      </c>
      <c r="R193" s="19" t="s">
        <v>4029</v>
      </c>
    </row>
    <row r="194" spans="1:18" ht="27" customHeight="1" x14ac:dyDescent="0.35">
      <c r="A194" s="290">
        <v>2004482</v>
      </c>
      <c r="B194" s="291" t="s">
        <v>4161</v>
      </c>
      <c r="C194" s="291"/>
      <c r="D194" s="291"/>
      <c r="E194" s="312" t="s">
        <v>4162</v>
      </c>
      <c r="F194" s="309" t="s">
        <v>4012</v>
      </c>
      <c r="G194" s="297" t="s">
        <v>3916</v>
      </c>
      <c r="H194" s="303" t="s">
        <v>2060</v>
      </c>
      <c r="I194" s="301" t="s">
        <v>4163</v>
      </c>
      <c r="J194" s="301" t="s">
        <v>843</v>
      </c>
      <c r="K194" s="301" t="s">
        <v>3785</v>
      </c>
      <c r="L194" s="301" t="s">
        <v>3785</v>
      </c>
      <c r="M194" s="298" t="s">
        <v>111</v>
      </c>
      <c r="N194" s="298" t="s">
        <v>1725</v>
      </c>
      <c r="O194" s="295" t="s">
        <v>4131</v>
      </c>
      <c r="P194" s="220" t="s">
        <v>3244</v>
      </c>
      <c r="Q194" t="s">
        <v>4435</v>
      </c>
      <c r="R194" s="19" t="s">
        <v>4029</v>
      </c>
    </row>
    <row r="195" spans="1:18" ht="30" customHeight="1" x14ac:dyDescent="0.35">
      <c r="A195" s="298">
        <v>2004482</v>
      </c>
      <c r="B195" s="301" t="s">
        <v>4161</v>
      </c>
      <c r="C195" s="301"/>
      <c r="D195" s="301"/>
      <c r="E195" s="303" t="s">
        <v>4162</v>
      </c>
      <c r="F195" s="309" t="s">
        <v>4140</v>
      </c>
      <c r="G195" s="310" t="s">
        <v>4143</v>
      </c>
      <c r="H195" s="298" t="s">
        <v>4141</v>
      </c>
      <c r="I195" s="301">
        <v>10102106</v>
      </c>
      <c r="J195" s="298" t="s">
        <v>843</v>
      </c>
      <c r="K195" s="301" t="s">
        <v>3785</v>
      </c>
      <c r="L195" s="301" t="s">
        <v>3785</v>
      </c>
      <c r="M195" s="298" t="s">
        <v>488</v>
      </c>
      <c r="N195" s="311" t="s">
        <v>4142</v>
      </c>
      <c r="O195" s="295" t="s">
        <v>4132</v>
      </c>
      <c r="P195" s="220" t="s">
        <v>3244</v>
      </c>
      <c r="Q195" t="s">
        <v>4435</v>
      </c>
      <c r="R195" s="19" t="s">
        <v>4029</v>
      </c>
    </row>
    <row r="196" spans="1:18" ht="25.5" customHeight="1" x14ac:dyDescent="0.35">
      <c r="A196" s="298">
        <v>2000160</v>
      </c>
      <c r="B196" s="301" t="s">
        <v>4164</v>
      </c>
      <c r="C196" s="301"/>
      <c r="D196" s="301"/>
      <c r="E196" s="302" t="s">
        <v>4165</v>
      </c>
      <c r="F196" s="293" t="s">
        <v>4206</v>
      </c>
      <c r="G196" s="297" t="s">
        <v>3928</v>
      </c>
      <c r="H196" s="313" t="s">
        <v>4166</v>
      </c>
      <c r="I196" s="298" t="s">
        <v>4167</v>
      </c>
      <c r="J196" s="298" t="s">
        <v>344</v>
      </c>
      <c r="K196" s="298" t="s">
        <v>3785</v>
      </c>
      <c r="L196" s="298" t="s">
        <v>3785</v>
      </c>
      <c r="M196" s="298" t="s">
        <v>111</v>
      </c>
      <c r="N196" s="298" t="s">
        <v>3260</v>
      </c>
      <c r="O196" s="295" t="s">
        <v>4133</v>
      </c>
      <c r="P196" s="220" t="s">
        <v>3244</v>
      </c>
      <c r="Q196" t="s">
        <v>4435</v>
      </c>
      <c r="R196" s="19" t="s">
        <v>4029</v>
      </c>
    </row>
    <row r="197" spans="1:18" ht="27" customHeight="1" x14ac:dyDescent="0.35">
      <c r="A197" s="298">
        <v>2001740</v>
      </c>
      <c r="B197" s="301" t="s">
        <v>4168</v>
      </c>
      <c r="C197" s="301"/>
      <c r="D197" s="301"/>
      <c r="E197" s="303" t="s">
        <v>4169</v>
      </c>
      <c r="F197" s="309" t="s">
        <v>4005</v>
      </c>
      <c r="G197" s="293" t="s">
        <v>3918</v>
      </c>
      <c r="H197" s="298" t="s">
        <v>939</v>
      </c>
      <c r="I197" s="298" t="s">
        <v>2088</v>
      </c>
      <c r="J197" s="298" t="s">
        <v>110</v>
      </c>
      <c r="K197" s="298" t="s">
        <v>941</v>
      </c>
      <c r="L197" s="298" t="s">
        <v>3836</v>
      </c>
      <c r="M197" s="298" t="s">
        <v>111</v>
      </c>
      <c r="N197" s="298" t="s">
        <v>3278</v>
      </c>
      <c r="O197" s="295" t="s">
        <v>4134</v>
      </c>
      <c r="P197" s="220" t="s">
        <v>3244</v>
      </c>
      <c r="Q197" t="s">
        <v>4435</v>
      </c>
      <c r="R197" s="19" t="s">
        <v>4029</v>
      </c>
    </row>
    <row r="198" spans="1:18" x14ac:dyDescent="0.35">
      <c r="A198" s="298">
        <v>2000181</v>
      </c>
      <c r="B198" s="301" t="s">
        <v>4170</v>
      </c>
      <c r="C198" s="301"/>
      <c r="D198" s="301"/>
      <c r="E198" s="303" t="s">
        <v>4171</v>
      </c>
      <c r="F198" s="293" t="s">
        <v>4206</v>
      </c>
      <c r="G198" s="297" t="s">
        <v>3928</v>
      </c>
      <c r="H198" s="298" t="s">
        <v>628</v>
      </c>
      <c r="I198" s="298" t="s">
        <v>1177</v>
      </c>
      <c r="J198" s="298" t="s">
        <v>344</v>
      </c>
      <c r="K198" s="298" t="s">
        <v>3785</v>
      </c>
      <c r="L198" s="298" t="s">
        <v>3785</v>
      </c>
      <c r="M198" s="298" t="s">
        <v>111</v>
      </c>
      <c r="N198" s="298" t="s">
        <v>3260</v>
      </c>
      <c r="O198" s="295" t="s">
        <v>4135</v>
      </c>
      <c r="P198" s="220" t="s">
        <v>3244</v>
      </c>
      <c r="Q198" t="s">
        <v>4435</v>
      </c>
      <c r="R198" s="19" t="s">
        <v>4029</v>
      </c>
    </row>
    <row r="199" spans="1:18" ht="29" x14ac:dyDescent="0.35">
      <c r="A199" s="298">
        <v>2000181</v>
      </c>
      <c r="B199" s="301" t="s">
        <v>4170</v>
      </c>
      <c r="C199" s="301"/>
      <c r="D199" s="301"/>
      <c r="E199" s="303" t="s">
        <v>4171</v>
      </c>
      <c r="F199" s="309" t="s">
        <v>4012</v>
      </c>
      <c r="G199" s="297" t="s">
        <v>3916</v>
      </c>
      <c r="H199" s="301" t="s">
        <v>4172</v>
      </c>
      <c r="I199" s="301" t="s">
        <v>4173</v>
      </c>
      <c r="J199" s="301" t="s">
        <v>344</v>
      </c>
      <c r="K199" s="301" t="s">
        <v>3785</v>
      </c>
      <c r="L199" s="301" t="s">
        <v>3785</v>
      </c>
      <c r="M199" s="298" t="s">
        <v>111</v>
      </c>
      <c r="N199" s="298" t="s">
        <v>1725</v>
      </c>
      <c r="O199" s="295" t="s">
        <v>4136</v>
      </c>
      <c r="P199" s="220" t="s">
        <v>3244</v>
      </c>
      <c r="Q199" t="s">
        <v>4435</v>
      </c>
      <c r="R199" s="19" t="s">
        <v>4029</v>
      </c>
    </row>
    <row r="200" spans="1:18" x14ac:dyDescent="0.35">
      <c r="A200" s="298">
        <v>2000181</v>
      </c>
      <c r="B200" s="301" t="s">
        <v>4170</v>
      </c>
      <c r="C200" s="301"/>
      <c r="D200" s="301"/>
      <c r="E200" s="303" t="s">
        <v>4171</v>
      </c>
      <c r="F200" s="296" t="s">
        <v>2995</v>
      </c>
      <c r="G200" s="297" t="s">
        <v>3886</v>
      </c>
      <c r="H200" s="298" t="s">
        <v>121</v>
      </c>
      <c r="I200" s="301" t="s">
        <v>4174</v>
      </c>
      <c r="J200" s="298" t="s">
        <v>119</v>
      </c>
      <c r="K200" s="298" t="s">
        <v>3785</v>
      </c>
      <c r="L200" s="298" t="s">
        <v>3785</v>
      </c>
      <c r="M200" s="298" t="s">
        <v>111</v>
      </c>
      <c r="N200" s="298" t="s">
        <v>3981</v>
      </c>
      <c r="O200" s="295" t="s">
        <v>4137</v>
      </c>
      <c r="P200" s="220" t="s">
        <v>3244</v>
      </c>
      <c r="Q200" t="s">
        <v>4435</v>
      </c>
      <c r="R200" s="19" t="s">
        <v>4029</v>
      </c>
    </row>
    <row r="201" spans="1:18" ht="43.5" x14ac:dyDescent="0.35">
      <c r="A201" s="298">
        <v>2000841</v>
      </c>
      <c r="B201" s="301" t="s">
        <v>4175</v>
      </c>
      <c r="C201" s="301"/>
      <c r="D201" s="301"/>
      <c r="E201" s="302" t="s">
        <v>4176</v>
      </c>
      <c r="F201" s="293" t="s">
        <v>4058</v>
      </c>
      <c r="G201" s="293" t="s">
        <v>3906</v>
      </c>
      <c r="H201" s="298" t="s">
        <v>2429</v>
      </c>
      <c r="I201" s="309" t="s">
        <v>4177</v>
      </c>
      <c r="J201" s="298" t="s">
        <v>298</v>
      </c>
      <c r="K201" s="298" t="s">
        <v>3785</v>
      </c>
      <c r="L201" s="298" t="s">
        <v>4178</v>
      </c>
      <c r="M201" s="298" t="s">
        <v>111</v>
      </c>
      <c r="N201" s="298" t="s">
        <v>2076</v>
      </c>
      <c r="O201" s="295" t="s">
        <v>4128</v>
      </c>
      <c r="P201" s="220" t="s">
        <v>3244</v>
      </c>
      <c r="Q201" t="s">
        <v>4435</v>
      </c>
      <c r="R201" s="19" t="s">
        <v>4029</v>
      </c>
    </row>
    <row r="202" spans="1:18" ht="40.5" customHeight="1" x14ac:dyDescent="0.35">
      <c r="A202" s="309">
        <v>2003762</v>
      </c>
      <c r="B202" s="303" t="s">
        <v>4179</v>
      </c>
      <c r="C202" s="303"/>
      <c r="D202" s="303"/>
      <c r="E202" s="303" t="s">
        <v>4180</v>
      </c>
      <c r="F202" s="298" t="s">
        <v>3380</v>
      </c>
      <c r="G202" s="294" t="s">
        <v>3897</v>
      </c>
      <c r="H202" s="298" t="s">
        <v>3799</v>
      </c>
      <c r="I202" s="298" t="s">
        <v>4181</v>
      </c>
      <c r="J202" s="298" t="s">
        <v>298</v>
      </c>
      <c r="K202" s="298" t="s">
        <v>3785</v>
      </c>
      <c r="L202" s="298" t="s">
        <v>3785</v>
      </c>
      <c r="M202" s="298" t="s">
        <v>111</v>
      </c>
      <c r="N202" s="298" t="s">
        <v>4401</v>
      </c>
      <c r="O202" s="295" t="s">
        <v>4183</v>
      </c>
      <c r="P202" s="220" t="s">
        <v>3244</v>
      </c>
      <c r="Q202" t="s">
        <v>4435</v>
      </c>
      <c r="R202" s="19" t="s">
        <v>4029</v>
      </c>
    </row>
    <row r="203" spans="1:18" x14ac:dyDescent="0.35">
      <c r="A203" s="309">
        <v>2003762</v>
      </c>
      <c r="B203" s="303" t="s">
        <v>4179</v>
      </c>
      <c r="C203" s="303"/>
      <c r="D203" s="303"/>
      <c r="E203" s="303" t="s">
        <v>4180</v>
      </c>
      <c r="F203" s="298" t="s">
        <v>3380</v>
      </c>
      <c r="G203" s="294" t="s">
        <v>3897</v>
      </c>
      <c r="H203" s="290" t="s">
        <v>3799</v>
      </c>
      <c r="I203" s="290" t="s">
        <v>4182</v>
      </c>
      <c r="J203" s="290" t="s">
        <v>298</v>
      </c>
      <c r="K203" s="290" t="s">
        <v>3785</v>
      </c>
      <c r="L203" s="290" t="s">
        <v>3785</v>
      </c>
      <c r="M203" s="290" t="s">
        <v>111</v>
      </c>
      <c r="N203" s="298" t="s">
        <v>4401</v>
      </c>
      <c r="O203" s="295" t="s">
        <v>4184</v>
      </c>
      <c r="P203" s="220" t="s">
        <v>3244</v>
      </c>
      <c r="Q203" t="s">
        <v>4435</v>
      </c>
      <c r="R203" s="19" t="s">
        <v>4029</v>
      </c>
    </row>
    <row r="204" spans="1:18" x14ac:dyDescent="0.35">
      <c r="A204" s="255"/>
      <c r="B204" s="255"/>
      <c r="C204" s="255"/>
      <c r="D204" s="255"/>
      <c r="E204" s="255"/>
      <c r="F204" s="254"/>
      <c r="G204" s="256"/>
      <c r="H204" s="253"/>
      <c r="I204" s="253"/>
      <c r="J204" s="252"/>
      <c r="K204" s="252"/>
      <c r="L204" s="252"/>
      <c r="M204" s="252"/>
      <c r="N204" s="252"/>
      <c r="O204" s="252"/>
      <c r="P204" s="249"/>
      <c r="Q204" t="s">
        <v>4436</v>
      </c>
      <c r="R204" s="19" t="s">
        <v>4185</v>
      </c>
    </row>
    <row r="205" spans="1:18" x14ac:dyDescent="0.35">
      <c r="A205" s="255"/>
      <c r="B205" s="255"/>
      <c r="C205" s="255"/>
      <c r="D205" s="255"/>
      <c r="E205" s="255"/>
      <c r="F205" s="254"/>
      <c r="G205" s="256"/>
      <c r="H205" s="253"/>
      <c r="I205" s="253"/>
      <c r="J205" s="252"/>
      <c r="K205" s="252"/>
      <c r="L205" s="252"/>
      <c r="M205" s="252"/>
      <c r="N205" s="252"/>
      <c r="O205" s="252"/>
      <c r="P205" s="249"/>
    </row>
    <row r="225" spans="5:5" x14ac:dyDescent="0.35">
      <c r="E225" s="281" t="s">
        <v>4208</v>
      </c>
    </row>
  </sheetData>
  <phoneticPr fontId="15" type="noConversion"/>
  <conditionalFormatting sqref="C1">
    <cfRule type="duplicateValues" dxfId="101" priority="2"/>
  </conditionalFormatting>
  <conditionalFormatting sqref="D1">
    <cfRule type="duplicateValues" dxfId="100" priority="1"/>
  </conditionalFormatting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DA2ED-F051-43F2-AF51-1E5726655913}">
  <dimension ref="A1:U1289"/>
  <sheetViews>
    <sheetView tabSelected="1" zoomScale="96" zoomScaleNormal="96" workbookViewId="0">
      <pane xSplit="5" ySplit="1" topLeftCell="N1285" activePane="bottomRight" state="frozen"/>
      <selection pane="topRight" activeCell="F1" sqref="F1"/>
      <selection pane="bottomLeft" activeCell="A2" sqref="A2"/>
      <selection pane="bottomRight" activeCell="O1289" sqref="O1289"/>
    </sheetView>
  </sheetViews>
  <sheetFormatPr baseColWidth="10" defaultColWidth="43.1796875" defaultRowHeight="11.5" outlineLevelCol="1" x14ac:dyDescent="0.35"/>
  <cols>
    <col min="1" max="1" width="10.08984375" style="319" customWidth="1"/>
    <col min="2" max="2" width="10.90625" style="319" customWidth="1" outlineLevel="1"/>
    <col min="3" max="3" width="12.453125" style="319" customWidth="1" outlineLevel="1"/>
    <col min="4" max="4" width="11.453125" style="319" customWidth="1" outlineLevel="1"/>
    <col min="5" max="5" width="28.1796875" style="319" customWidth="1"/>
    <col min="6" max="6" width="22.90625" style="319" customWidth="1"/>
    <col min="7" max="7" width="14.453125" style="319" customWidth="1"/>
    <col min="8" max="8" width="12.7265625" style="319" customWidth="1"/>
    <col min="9" max="9" width="15.08984375" style="319" customWidth="1"/>
    <col min="10" max="10" width="10.36328125" style="319" customWidth="1"/>
    <col min="11" max="11" width="18.54296875" style="319" customWidth="1"/>
    <col min="12" max="12" width="16.26953125" style="319" customWidth="1"/>
    <col min="13" max="13" width="8.08984375" style="319" customWidth="1"/>
    <col min="14" max="14" width="13.1796875" style="319" customWidth="1"/>
    <col min="15" max="15" width="16.54296875" style="319" customWidth="1"/>
    <col min="16" max="16" width="12.26953125" style="319" bestFit="1" customWidth="1"/>
    <col min="17" max="17" width="8.7265625" style="319" bestFit="1" customWidth="1"/>
    <col min="18" max="18" width="23.81640625" style="319" bestFit="1" customWidth="1"/>
    <col min="19" max="19" width="18" style="319" bestFit="1" customWidth="1"/>
    <col min="20" max="20" width="42.7265625" style="319" bestFit="1" customWidth="1"/>
    <col min="21" max="16384" width="43.1796875" style="319"/>
  </cols>
  <sheetData>
    <row r="1" spans="1:21" ht="53" customHeight="1" x14ac:dyDescent="0.35">
      <c r="A1" s="344" t="s">
        <v>4437</v>
      </c>
      <c r="B1" s="344" t="s">
        <v>14</v>
      </c>
      <c r="C1" s="344" t="s">
        <v>15</v>
      </c>
      <c r="D1" s="344" t="s">
        <v>16</v>
      </c>
      <c r="E1" s="344" t="s">
        <v>1</v>
      </c>
      <c r="F1" s="344" t="s">
        <v>17</v>
      </c>
      <c r="G1" s="344" t="s">
        <v>5053</v>
      </c>
      <c r="H1" s="344" t="s">
        <v>18</v>
      </c>
      <c r="I1" s="344" t="s">
        <v>19</v>
      </c>
      <c r="J1" s="344" t="s">
        <v>20</v>
      </c>
      <c r="K1" s="344" t="s">
        <v>21</v>
      </c>
      <c r="L1" s="344" t="s">
        <v>22</v>
      </c>
      <c r="M1" s="344" t="s">
        <v>23</v>
      </c>
      <c r="N1" s="344" t="s">
        <v>6332</v>
      </c>
      <c r="O1" s="344" t="s">
        <v>25</v>
      </c>
      <c r="P1" s="344" t="s">
        <v>3243</v>
      </c>
      <c r="Q1" s="344" t="s">
        <v>4411</v>
      </c>
      <c r="R1" s="344" t="s">
        <v>4412</v>
      </c>
      <c r="S1" s="344" t="s">
        <v>4413</v>
      </c>
      <c r="T1" s="344" t="s">
        <v>4017</v>
      </c>
      <c r="U1" s="345"/>
    </row>
    <row r="2" spans="1:21" ht="43.5" customHeight="1" x14ac:dyDescent="0.35">
      <c r="A2" s="315" t="s">
        <v>4438</v>
      </c>
      <c r="B2" s="315">
        <f>+VLOOKUP(A2,ListaInsumos!$A$2:$F$951,2,0)</f>
        <v>2004260</v>
      </c>
      <c r="C2" s="315">
        <f>+VLOOKUP(A2,ListaInsumos!$A$2:$F$951,5,0)</f>
        <v>42131702</v>
      </c>
      <c r="D2" s="315">
        <f>+VLOOKUP(A2,ListaInsumos!$A$2:$F$951,6,0)</f>
        <v>92173220</v>
      </c>
      <c r="E2" s="315" t="str">
        <f>+VLOOKUP(A2,ListaInsumos!$A$2:$F$951,4,0)</f>
        <v>PAQUETE ROPA QUIRURG DESCART P/ARTROSCOP</v>
      </c>
      <c r="F2" s="315" t="s">
        <v>5083</v>
      </c>
      <c r="G2" s="315" t="s">
        <v>3887</v>
      </c>
      <c r="H2" s="315" t="s">
        <v>109</v>
      </c>
      <c r="I2" s="315" t="s">
        <v>385</v>
      </c>
      <c r="J2" s="315" t="s">
        <v>110</v>
      </c>
      <c r="K2" s="315" t="s">
        <v>1974</v>
      </c>
      <c r="L2" s="315" t="s">
        <v>1974</v>
      </c>
      <c r="M2" s="315" t="s">
        <v>111</v>
      </c>
      <c r="N2" s="323">
        <v>44910</v>
      </c>
      <c r="O2" s="315" t="s">
        <v>28</v>
      </c>
      <c r="P2" s="315" t="s">
        <v>3281</v>
      </c>
      <c r="Q2" s="315">
        <v>2018</v>
      </c>
      <c r="R2" s="315" t="s">
        <v>5153</v>
      </c>
      <c r="S2" s="315" t="s">
        <v>5251</v>
      </c>
      <c r="T2" s="315" t="s">
        <v>6812</v>
      </c>
      <c r="U2" s="346"/>
    </row>
    <row r="3" spans="1:21" ht="88.5" customHeight="1" x14ac:dyDescent="0.35">
      <c r="A3" s="315" t="s">
        <v>4439</v>
      </c>
      <c r="B3" s="315">
        <f>+VLOOKUP(A3,ListaInsumos!$A$2:$F$951,2,0)</f>
        <v>2004261</v>
      </c>
      <c r="C3" s="315">
        <f>+VLOOKUP(A3,ListaInsumos!$A$2:$F$951,5,0)</f>
        <v>42131702</v>
      </c>
      <c r="D3" s="315">
        <f>+VLOOKUP(A3,ListaInsumos!$A$2:$F$951,6,0)</f>
        <v>92173130</v>
      </c>
      <c r="E3" s="315" t="str">
        <f>+VLOOKUP(A3,ListaInsumos!$A$2:$F$951,4,0)</f>
        <v>PAQUETE ROPA DESCARTABLE PARA TORAX</v>
      </c>
      <c r="F3" s="315" t="s">
        <v>5083</v>
      </c>
      <c r="G3" s="315" t="s">
        <v>3887</v>
      </c>
      <c r="H3" s="315" t="s">
        <v>109</v>
      </c>
      <c r="I3" s="315" t="s">
        <v>112</v>
      </c>
      <c r="J3" s="315" t="s">
        <v>110</v>
      </c>
      <c r="K3" s="315" t="s">
        <v>1974</v>
      </c>
      <c r="L3" s="315" t="s">
        <v>1974</v>
      </c>
      <c r="M3" s="315" t="s">
        <v>111</v>
      </c>
      <c r="N3" s="323">
        <v>44910</v>
      </c>
      <c r="O3" s="315" t="s">
        <v>30</v>
      </c>
      <c r="P3" s="315" t="s">
        <v>3281</v>
      </c>
      <c r="Q3" s="315">
        <v>2018</v>
      </c>
      <c r="R3" s="315" t="s">
        <v>5153</v>
      </c>
      <c r="S3" s="315" t="s">
        <v>5251</v>
      </c>
      <c r="T3" s="315" t="s">
        <v>6812</v>
      </c>
      <c r="U3" s="346"/>
    </row>
    <row r="4" spans="1:21" ht="23" x14ac:dyDescent="0.35">
      <c r="A4" s="315" t="s">
        <v>4440</v>
      </c>
      <c r="B4" s="315">
        <f>+VLOOKUP(A4,ListaInsumos!$A$2:$F$951,2,0)</f>
        <v>2004262</v>
      </c>
      <c r="C4" s="315">
        <f>+VLOOKUP(A4,ListaInsumos!$A$2:$F$951,5,0)</f>
        <v>42131702</v>
      </c>
      <c r="D4" s="315">
        <f>+VLOOKUP(A4,ListaInsumos!$A$2:$F$951,6,0)</f>
        <v>92173039</v>
      </c>
      <c r="E4" s="315" t="str">
        <f>+VLOOKUP(A4,ListaInsumos!$A$2:$F$951,4,0)</f>
        <v>PAQUET ROPA QUIRUR DESCART P/CABEZYCUELL</v>
      </c>
      <c r="F4" s="315" t="s">
        <v>5083</v>
      </c>
      <c r="G4" s="315" t="s">
        <v>3887</v>
      </c>
      <c r="H4" s="315" t="s">
        <v>410</v>
      </c>
      <c r="I4" s="315" t="s">
        <v>386</v>
      </c>
      <c r="J4" s="315" t="s">
        <v>110</v>
      </c>
      <c r="K4" s="315" t="s">
        <v>1974</v>
      </c>
      <c r="L4" s="315" t="s">
        <v>1974</v>
      </c>
      <c r="M4" s="315" t="s">
        <v>111</v>
      </c>
      <c r="N4" s="323">
        <v>44910</v>
      </c>
      <c r="O4" s="315" t="s">
        <v>31</v>
      </c>
      <c r="P4" s="315" t="s">
        <v>3281</v>
      </c>
      <c r="Q4" s="315">
        <v>2018</v>
      </c>
      <c r="R4" s="315" t="s">
        <v>5153</v>
      </c>
      <c r="S4" s="315" t="s">
        <v>5251</v>
      </c>
      <c r="T4" s="315" t="s">
        <v>6812</v>
      </c>
      <c r="U4" s="346"/>
    </row>
    <row r="5" spans="1:21" ht="23" x14ac:dyDescent="0.35">
      <c r="A5" s="329" t="s">
        <v>4441</v>
      </c>
      <c r="B5" s="315">
        <f>+VLOOKUP(A5,ListaInsumos!$A$2:$F$951,2,0)</f>
        <v>2004263</v>
      </c>
      <c r="C5" s="315">
        <f>+VLOOKUP(A5,ListaInsumos!$A$2:$F$951,5,0)</f>
        <v>42131702</v>
      </c>
      <c r="D5" s="315">
        <f>+VLOOKUP(A5,ListaInsumos!$A$2:$F$951,6,0)</f>
        <v>92173080</v>
      </c>
      <c r="E5" s="329" t="str">
        <f>+VLOOKUP(A5,ListaInsumos!$A$2:$F$951,4,0)</f>
        <v>Código bloqueado</v>
      </c>
      <c r="F5" s="329" t="s">
        <v>5083</v>
      </c>
      <c r="G5" s="315" t="str">
        <f>+VLOOKUP(F5,Proveedores[[Nombre]:[Nº id.fiscal]],2,0)</f>
        <v>3-101-058733</v>
      </c>
      <c r="H5" s="329" t="s">
        <v>410</v>
      </c>
      <c r="I5" s="329" t="s">
        <v>113</v>
      </c>
      <c r="J5" s="329" t="s">
        <v>110</v>
      </c>
      <c r="K5" s="329" t="s">
        <v>1974</v>
      </c>
      <c r="L5" s="329" t="s">
        <v>1974</v>
      </c>
      <c r="M5" s="329" t="s">
        <v>111</v>
      </c>
      <c r="N5" s="338">
        <v>44910</v>
      </c>
      <c r="O5" s="329" t="s">
        <v>32</v>
      </c>
      <c r="P5" s="329" t="s">
        <v>3281</v>
      </c>
      <c r="Q5" s="329">
        <v>2018</v>
      </c>
      <c r="R5" s="329" t="s">
        <v>5153</v>
      </c>
      <c r="S5" s="329" t="s">
        <v>5251</v>
      </c>
      <c r="T5" s="315" t="s">
        <v>6811</v>
      </c>
      <c r="U5" s="346"/>
    </row>
    <row r="6" spans="1:21" ht="46" x14ac:dyDescent="0.35">
      <c r="A6" s="329" t="s">
        <v>4442</v>
      </c>
      <c r="B6" s="315" t="e">
        <f>+VLOOKUP(A6,ListaInsumos!$A$2:$F$951,2,0)</f>
        <v>#N/A</v>
      </c>
      <c r="C6" s="315" t="e">
        <f>+VLOOKUP(A6,ListaInsumos!$A$2:$F$951,5,0)</f>
        <v>#N/A</v>
      </c>
      <c r="D6" s="315" t="e">
        <f>+VLOOKUP(A6,ListaInsumos!$A$2:$F$951,6,0)</f>
        <v>#N/A</v>
      </c>
      <c r="E6" s="329" t="e">
        <f>+VLOOKUP(A6,ListaInsumos!$A$2:$F$951,4,0)</f>
        <v>#N/A</v>
      </c>
      <c r="F6" s="329" t="s">
        <v>5083</v>
      </c>
      <c r="G6" s="315" t="str">
        <f>+VLOOKUP(F6,Proveedores[[Nombre]:[Nº id.fiscal]],2,0)</f>
        <v>3-101-058733</v>
      </c>
      <c r="H6" s="329" t="s">
        <v>410</v>
      </c>
      <c r="I6" s="329" t="s">
        <v>114</v>
      </c>
      <c r="J6" s="329" t="s">
        <v>110</v>
      </c>
      <c r="K6" s="329" t="s">
        <v>1974</v>
      </c>
      <c r="L6" s="329" t="s">
        <v>1974</v>
      </c>
      <c r="M6" s="329" t="s">
        <v>111</v>
      </c>
      <c r="N6" s="338">
        <v>44910</v>
      </c>
      <c r="O6" s="329" t="s">
        <v>33</v>
      </c>
      <c r="P6" s="329" t="s">
        <v>3281</v>
      </c>
      <c r="Q6" s="329">
        <v>2018</v>
      </c>
      <c r="R6" s="329" t="s">
        <v>5153</v>
      </c>
      <c r="S6" s="329" t="s">
        <v>5251</v>
      </c>
      <c r="T6" s="329" t="s">
        <v>6813</v>
      </c>
      <c r="U6" s="337" t="s">
        <v>6361</v>
      </c>
    </row>
    <row r="7" spans="1:21" ht="23" x14ac:dyDescent="0.35">
      <c r="A7" s="315" t="s">
        <v>4443</v>
      </c>
      <c r="B7" s="315">
        <f>+VLOOKUP(A7,ListaInsumos!$A$2:$F$951,2,0)</f>
        <v>2004265</v>
      </c>
      <c r="C7" s="315">
        <f>+VLOOKUP(A7,ListaInsumos!$A$2:$F$951,5,0)</f>
        <v>42131702</v>
      </c>
      <c r="D7" s="315">
        <f>+VLOOKUP(A7,ListaInsumos!$A$2:$F$951,6,0)</f>
        <v>92173090</v>
      </c>
      <c r="E7" s="315" t="str">
        <f>+VLOOKUP(A7,ListaInsumos!$A$2:$F$951,4,0)</f>
        <v>PAQUET ROPA QUIRUR DESCART P/MIEMB SUPER</v>
      </c>
      <c r="F7" s="315" t="s">
        <v>5083</v>
      </c>
      <c r="G7" s="315" t="str">
        <f>+VLOOKUP(F7,Proveedores[[Nombre]:[Nº id.fiscal]],2,0)</f>
        <v>3-101-058733</v>
      </c>
      <c r="H7" s="315" t="s">
        <v>410</v>
      </c>
      <c r="I7" s="315" t="s">
        <v>387</v>
      </c>
      <c r="J7" s="315" t="s">
        <v>110</v>
      </c>
      <c r="K7" s="315" t="s">
        <v>1974</v>
      </c>
      <c r="L7" s="315" t="s">
        <v>1974</v>
      </c>
      <c r="M7" s="315" t="s">
        <v>111</v>
      </c>
      <c r="N7" s="323">
        <v>44910</v>
      </c>
      <c r="O7" s="315" t="s">
        <v>34</v>
      </c>
      <c r="P7" s="315" t="s">
        <v>3281</v>
      </c>
      <c r="Q7" s="315">
        <v>2018</v>
      </c>
      <c r="R7" s="315" t="s">
        <v>5153</v>
      </c>
      <c r="S7" s="315" t="s">
        <v>5251</v>
      </c>
      <c r="T7" s="315" t="s">
        <v>6812</v>
      </c>
    </row>
    <row r="8" spans="1:21" ht="23" x14ac:dyDescent="0.35">
      <c r="A8" s="315" t="s">
        <v>4444</v>
      </c>
      <c r="B8" s="315">
        <f>+VLOOKUP(A8,ListaInsumos!$A$2:$F$951,2,0)</f>
        <v>2004266</v>
      </c>
      <c r="C8" s="315">
        <f>+VLOOKUP(A8,ListaInsumos!$A$2:$F$951,5,0)</f>
        <v>42131702</v>
      </c>
      <c r="D8" s="315">
        <f>+VLOOKUP(A8,ListaInsumos!$A$2:$F$951,6,0)</f>
        <v>92173100</v>
      </c>
      <c r="E8" s="315" t="str">
        <f>+VLOOKUP(A8,ListaInsumos!$A$2:$F$951,4,0)</f>
        <v>PAQUETE ROPA DESCARTABLE P/ GINEC Y UROL</v>
      </c>
      <c r="F8" s="315" t="s">
        <v>5083</v>
      </c>
      <c r="G8" s="315" t="str">
        <f>+VLOOKUP(F8,Proveedores[[Nombre]:[Nº id.fiscal]],2,0)</f>
        <v>3-101-058733</v>
      </c>
      <c r="H8" s="315" t="s">
        <v>410</v>
      </c>
      <c r="I8" s="315" t="s">
        <v>388</v>
      </c>
      <c r="J8" s="315" t="s">
        <v>110</v>
      </c>
      <c r="K8" s="315" t="s">
        <v>1974</v>
      </c>
      <c r="L8" s="315" t="s">
        <v>1974</v>
      </c>
      <c r="M8" s="315" t="s">
        <v>111</v>
      </c>
      <c r="N8" s="323">
        <v>44910</v>
      </c>
      <c r="O8" s="315" t="s">
        <v>36</v>
      </c>
      <c r="P8" s="315" t="s">
        <v>3281</v>
      </c>
      <c r="Q8" s="315">
        <v>2018</v>
      </c>
      <c r="R8" s="315" t="s">
        <v>5153</v>
      </c>
      <c r="S8" s="315" t="s">
        <v>5251</v>
      </c>
      <c r="T8" s="315" t="s">
        <v>6812</v>
      </c>
      <c r="U8" s="346"/>
    </row>
    <row r="9" spans="1:21" ht="23" x14ac:dyDescent="0.35">
      <c r="A9" s="315" t="s">
        <v>4445</v>
      </c>
      <c r="B9" s="315">
        <f>+VLOOKUP(A9,ListaInsumos!$A$2:$F$951,2,0)</f>
        <v>2004267</v>
      </c>
      <c r="C9" s="315">
        <f>+VLOOKUP(A9,ListaInsumos!$A$2:$F$951,5,0)</f>
        <v>42131701</v>
      </c>
      <c r="D9" s="315">
        <f>+VLOOKUP(A9,ListaInsumos!$A$2:$F$951,6,0)</f>
        <v>92173186</v>
      </c>
      <c r="E9" s="315" t="str">
        <f>+VLOOKUP(A9,ListaInsumos!$A$2:$F$951,4,0)</f>
        <v>CAMPO DESCART P/ CIRUGI ARTROSCOP HOMBRO</v>
      </c>
      <c r="F9" s="315" t="s">
        <v>5083</v>
      </c>
      <c r="G9" s="315" t="str">
        <f>+VLOOKUP(F9,Proveedores[[Nombre]:[Nº id.fiscal]],2,0)</f>
        <v>3-101-058733</v>
      </c>
      <c r="H9" s="315" t="s">
        <v>410</v>
      </c>
      <c r="I9" s="315" t="s">
        <v>115</v>
      </c>
      <c r="J9" s="315" t="s">
        <v>110</v>
      </c>
      <c r="K9" s="315" t="s">
        <v>1974</v>
      </c>
      <c r="L9" s="315" t="s">
        <v>1974</v>
      </c>
      <c r="M9" s="315" t="s">
        <v>111</v>
      </c>
      <c r="N9" s="323">
        <v>44910</v>
      </c>
      <c r="O9" s="315" t="s">
        <v>35</v>
      </c>
      <c r="P9" s="315" t="s">
        <v>3281</v>
      </c>
      <c r="Q9" s="315">
        <v>2018</v>
      </c>
      <c r="R9" s="315" t="s">
        <v>5153</v>
      </c>
      <c r="S9" s="315" t="s">
        <v>5251</v>
      </c>
      <c r="T9" s="315" t="s">
        <v>6812</v>
      </c>
      <c r="U9" s="346"/>
    </row>
    <row r="10" spans="1:21" ht="23" x14ac:dyDescent="0.35">
      <c r="A10" s="315" t="s">
        <v>4446</v>
      </c>
      <c r="B10" s="315">
        <f>+VLOOKUP(A10,ListaInsumos!$A$2:$F$951,2,0)</f>
        <v>2004280</v>
      </c>
      <c r="C10" s="315">
        <f>+VLOOKUP(A10,ListaInsumos!$A$2:$F$951,5,0)</f>
        <v>42131702</v>
      </c>
      <c r="D10" s="315">
        <f>+VLOOKUP(A10,ListaInsumos!$A$2:$F$951,6,0)</f>
        <v>92173345</v>
      </c>
      <c r="E10" s="315" t="str">
        <f>+VLOOKUP(A10,ListaInsumos!$A$2:$F$951,4,0)</f>
        <v>BATA QUIRURGICA ESTERIL TALLA L</v>
      </c>
      <c r="F10" s="315" t="s">
        <v>5100</v>
      </c>
      <c r="G10" s="315" t="str">
        <f>+VLOOKUP(F10,Proveedores[[Nombre]:[Nº id.fiscal]],2,0)</f>
        <v>3-101-466918</v>
      </c>
      <c r="H10" s="315" t="s">
        <v>118</v>
      </c>
      <c r="I10" s="315" t="s">
        <v>389</v>
      </c>
      <c r="J10" s="315" t="s">
        <v>119</v>
      </c>
      <c r="K10" s="315" t="s">
        <v>120</v>
      </c>
      <c r="L10" s="328">
        <v>44846</v>
      </c>
      <c r="M10" s="315" t="s">
        <v>111</v>
      </c>
      <c r="N10" s="323">
        <v>45182</v>
      </c>
      <c r="O10" s="315" t="s">
        <v>37</v>
      </c>
      <c r="P10" s="315" t="s">
        <v>3244</v>
      </c>
      <c r="Q10" s="315">
        <v>2018</v>
      </c>
      <c r="R10" s="315" t="s">
        <v>5153</v>
      </c>
      <c r="S10" s="315" t="s">
        <v>5251</v>
      </c>
      <c r="T10" s="315"/>
      <c r="U10" s="346"/>
    </row>
    <row r="11" spans="1:21" ht="23" x14ac:dyDescent="0.35">
      <c r="A11" s="315" t="s">
        <v>4447</v>
      </c>
      <c r="B11" s="315">
        <f>+VLOOKUP(A11,ListaInsumos!$A$2:$F$951,2,0)</f>
        <v>2004270</v>
      </c>
      <c r="C11" s="315">
        <f>+VLOOKUP(A11,ListaInsumos!$A$2:$F$951,5,0)</f>
        <v>42131702</v>
      </c>
      <c r="D11" s="315">
        <f>+VLOOKUP(A11,ListaInsumos!$A$2:$F$951,6,0)</f>
        <v>92173292</v>
      </c>
      <c r="E11" s="315" t="str">
        <f>+VLOOKUP(A11,ListaInsumos!$A$2:$F$951,4,0)</f>
        <v>BATA IMPERMEABLE PLÁSTICA,CON SUJECIÓN</v>
      </c>
      <c r="F11" s="315" t="s">
        <v>5083</v>
      </c>
      <c r="G11" s="315" t="str">
        <f>+VLOOKUP(F11,Proveedores[[Nombre]:[Nº id.fiscal]],2,0)</f>
        <v>3-101-058733</v>
      </c>
      <c r="H11" s="315" t="s">
        <v>410</v>
      </c>
      <c r="I11" s="315" t="s">
        <v>116</v>
      </c>
      <c r="J11" s="315" t="s">
        <v>110</v>
      </c>
      <c r="K11" s="315" t="s">
        <v>1974</v>
      </c>
      <c r="L11" s="315" t="s">
        <v>1974</v>
      </c>
      <c r="M11" s="315" t="s">
        <v>111</v>
      </c>
      <c r="N11" s="323">
        <v>44910</v>
      </c>
      <c r="O11" s="315" t="s">
        <v>38</v>
      </c>
      <c r="P11" s="315" t="s">
        <v>3281</v>
      </c>
      <c r="Q11" s="315">
        <v>2018</v>
      </c>
      <c r="R11" s="315" t="s">
        <v>5153</v>
      </c>
      <c r="S11" s="315" t="s">
        <v>5251</v>
      </c>
      <c r="T11" s="315" t="s">
        <v>6812</v>
      </c>
      <c r="U11" s="346"/>
    </row>
    <row r="12" spans="1:21" ht="23" x14ac:dyDescent="0.35">
      <c r="A12" s="315" t="s">
        <v>4448</v>
      </c>
      <c r="B12" s="315">
        <f>+VLOOKUP(A12,ListaInsumos!$A$2:$F$951,2,0)</f>
        <v>2004271</v>
      </c>
      <c r="C12" s="315">
        <f>+VLOOKUP(A12,ListaInsumos!$A$2:$F$951,5,0)</f>
        <v>42131701</v>
      </c>
      <c r="D12" s="315">
        <f>+VLOOKUP(A12,ListaInsumos!$A$2:$F$951,6,0)</f>
        <v>92166956</v>
      </c>
      <c r="E12" s="315" t="str">
        <f>+VLOOKUP(A12,ListaInsumos!$A$2:$F$951,4,0)</f>
        <v>SABANA ESTERIL DESCART PARA PROCED QUIRU</v>
      </c>
      <c r="F12" s="315" t="s">
        <v>5083</v>
      </c>
      <c r="G12" s="315" t="str">
        <f>+VLOOKUP(F12,Proveedores[[Nombre]:[Nº id.fiscal]],2,0)</f>
        <v>3-101-058733</v>
      </c>
      <c r="H12" s="315" t="s">
        <v>410</v>
      </c>
      <c r="I12" s="315" t="s">
        <v>117</v>
      </c>
      <c r="J12" s="315" t="s">
        <v>110</v>
      </c>
      <c r="K12" s="315" t="s">
        <v>1974</v>
      </c>
      <c r="L12" s="315" t="s">
        <v>1974</v>
      </c>
      <c r="M12" s="315" t="s">
        <v>111</v>
      </c>
      <c r="N12" s="323">
        <v>44910</v>
      </c>
      <c r="O12" s="315" t="s">
        <v>39</v>
      </c>
      <c r="P12" s="315" t="s">
        <v>3281</v>
      </c>
      <c r="Q12" s="315">
        <v>2018</v>
      </c>
      <c r="R12" s="315" t="s">
        <v>5153</v>
      </c>
      <c r="S12" s="315" t="s">
        <v>5251</v>
      </c>
      <c r="T12" s="315" t="s">
        <v>6812</v>
      </c>
      <c r="U12" s="346"/>
    </row>
    <row r="13" spans="1:21" ht="23" x14ac:dyDescent="0.35">
      <c r="A13" s="315" t="s">
        <v>4449</v>
      </c>
      <c r="B13" s="315">
        <f>+VLOOKUP(A13,ListaInsumos!$A$2:$F$951,2,0)</f>
        <v>2004590</v>
      </c>
      <c r="C13" s="315">
        <f>+VLOOKUP(A13,ListaInsumos!$A$2:$F$951,5,0)</f>
        <v>42272301</v>
      </c>
      <c r="D13" s="315">
        <f>+VLOOKUP(A13,ListaInsumos!$A$2:$F$951,6,0)</f>
        <v>92182421</v>
      </c>
      <c r="E13" s="315" t="str">
        <f>+VLOOKUP(A13,ListaInsumos!$A$2:$F$951,4,0)</f>
        <v>RESUCITADOR MANUAL DE PLÁSTICO PARA ADUL</v>
      </c>
      <c r="F13" s="315" t="s">
        <v>5109</v>
      </c>
      <c r="G13" s="315" t="str">
        <f>+VLOOKUP(F13,Proveedores[[Nombre]:[Nº id.fiscal]],2,0)</f>
        <v>3-101-625107</v>
      </c>
      <c r="H13" s="315" t="s">
        <v>121</v>
      </c>
      <c r="I13" s="315" t="s">
        <v>122</v>
      </c>
      <c r="J13" s="315" t="s">
        <v>110</v>
      </c>
      <c r="K13" s="315" t="s">
        <v>123</v>
      </c>
      <c r="L13" s="323">
        <v>45301</v>
      </c>
      <c r="M13" s="315" t="s">
        <v>111</v>
      </c>
      <c r="N13" s="323">
        <v>46226</v>
      </c>
      <c r="O13" s="315" t="s">
        <v>40</v>
      </c>
      <c r="P13" s="315" t="s">
        <v>3244</v>
      </c>
      <c r="Q13" s="315">
        <v>2018</v>
      </c>
      <c r="R13" s="315" t="s">
        <v>5153</v>
      </c>
      <c r="S13" s="315" t="s">
        <v>5251</v>
      </c>
      <c r="T13" s="315"/>
      <c r="U13" s="329"/>
    </row>
    <row r="14" spans="1:21" ht="23" x14ac:dyDescent="0.35">
      <c r="A14" s="315" t="s">
        <v>4450</v>
      </c>
      <c r="B14" s="315">
        <f>+VLOOKUP(A14,ListaInsumos!$A$2:$F$951,2,0)</f>
        <v>2000064</v>
      </c>
      <c r="C14" s="315">
        <f>+VLOOKUP(A14,ListaInsumos!$A$2:$F$951,5,0)</f>
        <v>42142523</v>
      </c>
      <c r="D14" s="315">
        <f>+VLOOKUP(A14,ListaInsumos!$A$2:$F$951,6,0)</f>
        <v>92153428</v>
      </c>
      <c r="E14" s="315" t="str">
        <f>+VLOOKUP(A14,ListaInsumos!$A$2:$F$951,4,0)</f>
        <v>AGUJA HIPODERM N°22,ESTERIL DESCART,3,81</v>
      </c>
      <c r="F14" s="315" t="s">
        <v>5112</v>
      </c>
      <c r="G14" s="315" t="str">
        <f>+VLOOKUP(F14,Proveedores[[Nombre]:[Nº id.fiscal]],2,0)</f>
        <v>3-101-674909</v>
      </c>
      <c r="H14" s="315" t="s">
        <v>42</v>
      </c>
      <c r="I14" s="315" t="s">
        <v>125</v>
      </c>
      <c r="J14" s="315" t="s">
        <v>119</v>
      </c>
      <c r="K14" s="315" t="s">
        <v>5395</v>
      </c>
      <c r="L14" s="328">
        <v>44346</v>
      </c>
      <c r="M14" s="315" t="s">
        <v>131</v>
      </c>
      <c r="N14" s="323">
        <v>44677</v>
      </c>
      <c r="O14" s="315" t="s">
        <v>80</v>
      </c>
      <c r="P14" s="315" t="s">
        <v>3244</v>
      </c>
      <c r="Q14" s="315">
        <v>2019</v>
      </c>
      <c r="R14" s="315" t="s">
        <v>5143</v>
      </c>
      <c r="S14" s="315" t="s">
        <v>5158</v>
      </c>
      <c r="T14" s="315"/>
      <c r="U14" s="346"/>
    </row>
    <row r="15" spans="1:21" ht="23" x14ac:dyDescent="0.35">
      <c r="A15" s="315" t="s">
        <v>4451</v>
      </c>
      <c r="B15" s="315">
        <f>+VLOOKUP(A15,ListaInsumos!$A$2:$F$951,2,0)</f>
        <v>2000061</v>
      </c>
      <c r="C15" s="315">
        <f>+VLOOKUP(A15,ListaInsumos!$A$2:$F$951,5,0)</f>
        <v>42142523</v>
      </c>
      <c r="D15" s="315">
        <f>+VLOOKUP(A15,ListaInsumos!$A$2:$F$951,6,0)</f>
        <v>92153427</v>
      </c>
      <c r="E15" s="315" t="str">
        <f>+VLOOKUP(A15,ListaInsumos!$A$2:$F$951,4,0)</f>
        <v>AGUJA HIPODERMICA N0 °18,ESTERIL,DESEC</v>
      </c>
      <c r="F15" s="315" t="s">
        <v>5108</v>
      </c>
      <c r="G15" s="315" t="str">
        <f>+VLOOKUP(F15,Proveedores[[Nombre]:[Nº id.fiscal]],2,0)</f>
        <v>3-101-315968</v>
      </c>
      <c r="H15" s="315" t="s">
        <v>132</v>
      </c>
      <c r="I15" s="315" t="s">
        <v>133</v>
      </c>
      <c r="J15" s="315" t="s">
        <v>119</v>
      </c>
      <c r="K15" s="315" t="s">
        <v>5396</v>
      </c>
      <c r="L15" s="328">
        <v>44258</v>
      </c>
      <c r="M15" s="315" t="s">
        <v>131</v>
      </c>
      <c r="N15" s="323">
        <v>45663</v>
      </c>
      <c r="O15" s="315" t="s">
        <v>29</v>
      </c>
      <c r="P15" s="315" t="s">
        <v>3248</v>
      </c>
      <c r="Q15" s="315">
        <v>2019</v>
      </c>
      <c r="R15" s="315" t="s">
        <v>5143</v>
      </c>
      <c r="S15" s="315" t="s">
        <v>5158</v>
      </c>
      <c r="T15" s="315"/>
      <c r="U15" s="346"/>
    </row>
    <row r="16" spans="1:21" ht="34.5" x14ac:dyDescent="0.35">
      <c r="A16" s="315" t="s">
        <v>4452</v>
      </c>
      <c r="B16" s="315">
        <f>+VLOOKUP(A16,ListaInsumos!$A$2:$F$951,2,0)</f>
        <v>2000070</v>
      </c>
      <c r="C16" s="315">
        <f>+VLOOKUP(A16,ListaInsumos!$A$2:$F$951,5,0)</f>
        <v>42221504</v>
      </c>
      <c r="D16" s="315">
        <f>+VLOOKUP(A16,ListaInsumos!$A$2:$F$951,6,0)</f>
        <v>92190162</v>
      </c>
      <c r="E16" s="315" t="str">
        <f>+VLOOKUP(A16,ListaInsumos!$A$2:$F$951,4,0)</f>
        <v>HEMOCATETER N° 20 G x DE UNA VIA</v>
      </c>
      <c r="F16" s="315" t="s">
        <v>5115</v>
      </c>
      <c r="G16" s="315" t="str">
        <f>+VLOOKUP(F16,Proveedores[[Nombre]:[Nº id.fiscal]],2,0)</f>
        <v>3-101-683121</v>
      </c>
      <c r="H16" s="315" t="s">
        <v>136</v>
      </c>
      <c r="I16" s="315" t="s">
        <v>137</v>
      </c>
      <c r="J16" s="315" t="s">
        <v>381</v>
      </c>
      <c r="K16" s="315" t="s">
        <v>5397</v>
      </c>
      <c r="L16" s="323">
        <v>44201</v>
      </c>
      <c r="M16" s="315" t="s">
        <v>131</v>
      </c>
      <c r="N16" s="323">
        <v>46001</v>
      </c>
      <c r="O16" s="315" t="s">
        <v>81</v>
      </c>
      <c r="P16" s="315" t="s">
        <v>3281</v>
      </c>
      <c r="Q16" s="315">
        <v>2019</v>
      </c>
      <c r="R16" s="315" t="s">
        <v>5143</v>
      </c>
      <c r="S16" s="315" t="s">
        <v>5158</v>
      </c>
      <c r="T16" s="315" t="s">
        <v>6814</v>
      </c>
      <c r="U16" s="346"/>
    </row>
    <row r="17" spans="1:21" ht="34.5" x14ac:dyDescent="0.35">
      <c r="A17" s="315" t="s">
        <v>4452</v>
      </c>
      <c r="B17" s="315">
        <f>+VLOOKUP(A17,ListaInsumos!$A$2:$F$951,2,0)</f>
        <v>2000070</v>
      </c>
      <c r="C17" s="315">
        <f>+VLOOKUP(A17,ListaInsumos!$A$2:$F$951,5,0)</f>
        <v>42221504</v>
      </c>
      <c r="D17" s="315">
        <f>+VLOOKUP(A17,ListaInsumos!$A$2:$F$951,6,0)</f>
        <v>92190162</v>
      </c>
      <c r="E17" s="315" t="str">
        <f>+VLOOKUP(A17,ListaInsumos!$A$2:$F$951,4,0)</f>
        <v>HEMOCATETER N° 20 G x DE UNA VIA</v>
      </c>
      <c r="F17" s="315" t="s">
        <v>5139</v>
      </c>
      <c r="G17" s="315" t="str">
        <f>+VLOOKUP(F17,Proveedores[[Nombre]:[Nº id.fiscal]],2,0)</f>
        <v>3-012-389094</v>
      </c>
      <c r="H17" s="315" t="s">
        <v>45</v>
      </c>
      <c r="I17" s="315" t="s">
        <v>140</v>
      </c>
      <c r="J17" s="315" t="s">
        <v>284</v>
      </c>
      <c r="K17" s="315" t="s">
        <v>1609</v>
      </c>
      <c r="L17" s="323">
        <v>45511</v>
      </c>
      <c r="M17" s="315" t="s">
        <v>131</v>
      </c>
      <c r="N17" s="378">
        <v>46064</v>
      </c>
      <c r="O17" s="315" t="s">
        <v>82</v>
      </c>
      <c r="P17" s="315" t="s">
        <v>3244</v>
      </c>
      <c r="Q17" s="315">
        <v>2019</v>
      </c>
      <c r="R17" s="315" t="s">
        <v>5143</v>
      </c>
      <c r="S17" s="315" t="s">
        <v>5158</v>
      </c>
      <c r="T17" s="315"/>
      <c r="U17" s="346"/>
    </row>
    <row r="18" spans="1:21" ht="23" x14ac:dyDescent="0.35">
      <c r="A18" s="315" t="s">
        <v>4452</v>
      </c>
      <c r="B18" s="315">
        <f>+VLOOKUP(A18,ListaInsumos!$A$2:$F$951,2,0)</f>
        <v>2000070</v>
      </c>
      <c r="C18" s="315">
        <f>+VLOOKUP(A18,ListaInsumos!$A$2:$F$951,5,0)</f>
        <v>42221504</v>
      </c>
      <c r="D18" s="315">
        <f>+VLOOKUP(A18,ListaInsumos!$A$2:$F$951,6,0)</f>
        <v>92190162</v>
      </c>
      <c r="E18" s="315" t="str">
        <f>+VLOOKUP(A18,ListaInsumos!$A$2:$F$951,4,0)</f>
        <v>HEMOCATETER N° 20 G x DE UNA VIA</v>
      </c>
      <c r="F18" s="315" t="s">
        <v>5077</v>
      </c>
      <c r="G18" s="315" t="str">
        <f>+VLOOKUP(F18,Proveedores[[Nombre]:[Nº id.fiscal]],2,0)</f>
        <v>3-101-179050</v>
      </c>
      <c r="H18" s="315" t="s">
        <v>141</v>
      </c>
      <c r="I18" s="315" t="s">
        <v>142</v>
      </c>
      <c r="J18" s="315" t="s">
        <v>363</v>
      </c>
      <c r="K18" s="315" t="s">
        <v>5398</v>
      </c>
      <c r="L18" s="323">
        <v>46173</v>
      </c>
      <c r="M18" s="315" t="s">
        <v>131</v>
      </c>
      <c r="N18" s="323">
        <v>46090</v>
      </c>
      <c r="O18" s="315" t="s">
        <v>83</v>
      </c>
      <c r="P18" s="315" t="s">
        <v>3244</v>
      </c>
      <c r="Q18" s="315">
        <v>2019</v>
      </c>
      <c r="R18" s="315" t="s">
        <v>5143</v>
      </c>
      <c r="S18" s="315" t="s">
        <v>5158</v>
      </c>
      <c r="T18" s="315"/>
      <c r="U18" s="346"/>
    </row>
    <row r="19" spans="1:21" ht="34.5" x14ac:dyDescent="0.35">
      <c r="A19" s="315" t="s">
        <v>4453</v>
      </c>
      <c r="B19" s="315">
        <f>+VLOOKUP(A19,ListaInsumos!$A$2:$F$951,2,0)</f>
        <v>2000071</v>
      </c>
      <c r="C19" s="315">
        <f>+VLOOKUP(A19,ListaInsumos!$A$2:$F$951,5,0)</f>
        <v>42221504</v>
      </c>
      <c r="D19" s="315">
        <f>+VLOOKUP(A19,ListaInsumos!$A$2:$F$951,6,0)</f>
        <v>92190164</v>
      </c>
      <c r="E19" s="315" t="str">
        <f>+VLOOKUP(A19,ListaInsumos!$A$2:$F$951,4,0)</f>
        <v>HEMOCATETER N°22 DE  UNA VIA</v>
      </c>
      <c r="F19" s="315" t="s">
        <v>5115</v>
      </c>
      <c r="G19" s="315" t="str">
        <f>+VLOOKUP(F19,Proveedores[[Nombre]:[Nº id.fiscal]],2,0)</f>
        <v>3-101-683121</v>
      </c>
      <c r="H19" s="315" t="s">
        <v>136</v>
      </c>
      <c r="I19" s="315" t="s">
        <v>137</v>
      </c>
      <c r="J19" s="315" t="s">
        <v>381</v>
      </c>
      <c r="K19" s="315" t="s">
        <v>5399</v>
      </c>
      <c r="L19" s="323">
        <v>44201</v>
      </c>
      <c r="M19" s="315" t="s">
        <v>131</v>
      </c>
      <c r="N19" s="323">
        <v>46001</v>
      </c>
      <c r="O19" s="315" t="s">
        <v>84</v>
      </c>
      <c r="P19" s="315" t="s">
        <v>3281</v>
      </c>
      <c r="Q19" s="315">
        <v>2019</v>
      </c>
      <c r="R19" s="315" t="s">
        <v>5143</v>
      </c>
      <c r="S19" s="315" t="s">
        <v>5158</v>
      </c>
      <c r="T19" s="315" t="s">
        <v>6814</v>
      </c>
      <c r="U19" s="346"/>
    </row>
    <row r="20" spans="1:21" ht="34.5" x14ac:dyDescent="0.35">
      <c r="A20" s="315" t="s">
        <v>4453</v>
      </c>
      <c r="B20" s="315">
        <f>+VLOOKUP(A20,ListaInsumos!$A$2:$F$951,2,0)</f>
        <v>2000071</v>
      </c>
      <c r="C20" s="315">
        <f>+VLOOKUP(A20,ListaInsumos!$A$2:$F$951,5,0)</f>
        <v>42221504</v>
      </c>
      <c r="D20" s="315">
        <f>+VLOOKUP(A20,ListaInsumos!$A$2:$F$951,6,0)</f>
        <v>92190164</v>
      </c>
      <c r="E20" s="315" t="str">
        <f>+VLOOKUP(A20,ListaInsumos!$A$2:$F$951,4,0)</f>
        <v>HEMOCATETER N°22 DE  UNA VIA</v>
      </c>
      <c r="F20" s="315" t="s">
        <v>5139</v>
      </c>
      <c r="G20" s="315" t="str">
        <f>+VLOOKUP(F20,Proveedores[[Nombre]:[Nº id.fiscal]],2,0)</f>
        <v>3-012-389094</v>
      </c>
      <c r="H20" s="315" t="s">
        <v>45</v>
      </c>
      <c r="I20" s="315" t="s">
        <v>145</v>
      </c>
      <c r="J20" s="315" t="s">
        <v>284</v>
      </c>
      <c r="K20" s="315" t="s">
        <v>1609</v>
      </c>
      <c r="L20" s="323">
        <v>45511</v>
      </c>
      <c r="M20" s="315" t="s">
        <v>131</v>
      </c>
      <c r="N20" s="378">
        <v>46064</v>
      </c>
      <c r="O20" s="315" t="s">
        <v>85</v>
      </c>
      <c r="P20" s="315" t="s">
        <v>3244</v>
      </c>
      <c r="Q20" s="315">
        <v>2019</v>
      </c>
      <c r="R20" s="315" t="s">
        <v>5143</v>
      </c>
      <c r="S20" s="315" t="s">
        <v>5158</v>
      </c>
      <c r="T20" s="315"/>
      <c r="U20" s="346"/>
    </row>
    <row r="21" spans="1:21" ht="23" x14ac:dyDescent="0.35">
      <c r="A21" s="315" t="s">
        <v>4454</v>
      </c>
      <c r="B21" s="315">
        <f>+VLOOKUP(A21,ListaInsumos!$A$2:$F$951,2,0)</f>
        <v>2000018</v>
      </c>
      <c r="C21" s="315">
        <f>+VLOOKUP(A21,ListaInsumos!$A$2:$F$951,5,0)</f>
        <v>42291613</v>
      </c>
      <c r="D21" s="315">
        <f>+VLOOKUP(A21,ListaInsumos!$A$2:$F$951,6,0)</f>
        <v>92141405</v>
      </c>
      <c r="E21" s="315" t="str">
        <f>+VLOOKUP(A21,ListaInsumos!$A$2:$F$951,4,0)</f>
        <v>FILO BISTURI NO. 10</v>
      </c>
      <c r="F21" s="315" t="s">
        <v>5099</v>
      </c>
      <c r="G21" s="315" t="str">
        <f>+VLOOKUP(F21,Proveedores[[Nombre]:[Nº id.fiscal]],2,0)</f>
        <v>3-101-547337</v>
      </c>
      <c r="H21" s="315" t="s">
        <v>146</v>
      </c>
      <c r="I21" s="315" t="s">
        <v>147</v>
      </c>
      <c r="J21" s="315" t="s">
        <v>381</v>
      </c>
      <c r="K21" s="315" t="s">
        <v>148</v>
      </c>
      <c r="L21" s="328">
        <v>44572</v>
      </c>
      <c r="M21" s="315" t="s">
        <v>131</v>
      </c>
      <c r="N21" s="323">
        <v>45161</v>
      </c>
      <c r="O21" s="315" t="s">
        <v>86</v>
      </c>
      <c r="P21" s="315" t="s">
        <v>3244</v>
      </c>
      <c r="Q21" s="315">
        <v>2019</v>
      </c>
      <c r="R21" s="315" t="s">
        <v>5143</v>
      </c>
      <c r="S21" s="315" t="s">
        <v>5158</v>
      </c>
      <c r="T21" s="315"/>
      <c r="U21" s="346"/>
    </row>
    <row r="22" spans="1:21" ht="34.5" x14ac:dyDescent="0.35">
      <c r="A22" s="315" t="s">
        <v>4454</v>
      </c>
      <c r="B22" s="315">
        <f>+VLOOKUP(A22,ListaInsumos!$A$2:$F$951,2,0)</f>
        <v>2000018</v>
      </c>
      <c r="C22" s="315">
        <f>+VLOOKUP(A22,ListaInsumos!$A$2:$F$951,5,0)</f>
        <v>42291613</v>
      </c>
      <c r="D22" s="315">
        <f>+VLOOKUP(A22,ListaInsumos!$A$2:$F$951,6,0)</f>
        <v>92141405</v>
      </c>
      <c r="E22" s="315" t="str">
        <f>+VLOOKUP(A22,ListaInsumos!$A$2:$F$951,4,0)</f>
        <v>FILO BISTURI NO. 10</v>
      </c>
      <c r="F22" s="315" t="s">
        <v>5116</v>
      </c>
      <c r="G22" s="315" t="str">
        <f>+VLOOKUP(F22,Proveedores[[Nombre]:[Nº id.fiscal]],2,0)</f>
        <v>3-101-713172</v>
      </c>
      <c r="H22" s="315" t="s">
        <v>151</v>
      </c>
      <c r="I22" s="315" t="s">
        <v>152</v>
      </c>
      <c r="J22" s="315" t="s">
        <v>110</v>
      </c>
      <c r="K22" s="408" t="s">
        <v>6924</v>
      </c>
      <c r="L22" s="401">
        <v>45183</v>
      </c>
      <c r="M22" s="315" t="s">
        <v>131</v>
      </c>
      <c r="N22" s="335">
        <v>46356</v>
      </c>
      <c r="O22" s="315" t="s">
        <v>87</v>
      </c>
      <c r="P22" s="315" t="s">
        <v>3244</v>
      </c>
      <c r="Q22" s="315">
        <v>2019</v>
      </c>
      <c r="R22" s="315" t="s">
        <v>5143</v>
      </c>
      <c r="S22" s="315" t="s">
        <v>5158</v>
      </c>
      <c r="T22" s="315"/>
      <c r="U22" s="346"/>
    </row>
    <row r="23" spans="1:21" ht="23" x14ac:dyDescent="0.35">
      <c r="A23" s="315" t="s">
        <v>4455</v>
      </c>
      <c r="B23" s="315">
        <f>+VLOOKUP(A23,ListaInsumos!$A$2:$F$951,2,0)</f>
        <v>2000019</v>
      </c>
      <c r="C23" s="315">
        <f>+VLOOKUP(A23,ListaInsumos!$A$2:$F$951,5,0)</f>
        <v>42291613</v>
      </c>
      <c r="D23" s="315">
        <f>+VLOOKUP(A23,ListaInsumos!$A$2:$F$951,6,0)</f>
        <v>92141446</v>
      </c>
      <c r="E23" s="315" t="str">
        <f>+VLOOKUP(A23,ListaInsumos!$A$2:$F$951,4,0)</f>
        <v>FILO BISTURI Nº 11</v>
      </c>
      <c r="F23" s="315" t="s">
        <v>5099</v>
      </c>
      <c r="G23" s="315" t="str">
        <f>+VLOOKUP(F23,Proveedores[[Nombre]:[Nº id.fiscal]],2,0)</f>
        <v>3-101-547337</v>
      </c>
      <c r="H23" s="315" t="s">
        <v>146</v>
      </c>
      <c r="I23" s="315" t="s">
        <v>149</v>
      </c>
      <c r="J23" s="315" t="s">
        <v>381</v>
      </c>
      <c r="K23" s="315" t="s">
        <v>148</v>
      </c>
      <c r="L23" s="328">
        <v>44572</v>
      </c>
      <c r="M23" s="315" t="s">
        <v>131</v>
      </c>
      <c r="N23" s="323">
        <v>45161</v>
      </c>
      <c r="O23" s="315" t="s">
        <v>88</v>
      </c>
      <c r="P23" s="315" t="s">
        <v>3244</v>
      </c>
      <c r="Q23" s="315">
        <v>2019</v>
      </c>
      <c r="R23" s="315" t="s">
        <v>5143</v>
      </c>
      <c r="S23" s="315" t="s">
        <v>5158</v>
      </c>
      <c r="T23" s="315"/>
      <c r="U23" s="346"/>
    </row>
    <row r="24" spans="1:21" ht="34.5" x14ac:dyDescent="0.35">
      <c r="A24" s="315" t="s">
        <v>4455</v>
      </c>
      <c r="B24" s="315">
        <f>+VLOOKUP(A24,ListaInsumos!$A$2:$F$951,2,0)</f>
        <v>2000019</v>
      </c>
      <c r="C24" s="315">
        <f>+VLOOKUP(A24,ListaInsumos!$A$2:$F$951,5,0)</f>
        <v>42291613</v>
      </c>
      <c r="D24" s="315">
        <f>+VLOOKUP(A24,ListaInsumos!$A$2:$F$951,6,0)</f>
        <v>92141446</v>
      </c>
      <c r="E24" s="315" t="str">
        <f>+VLOOKUP(A24,ListaInsumos!$A$2:$F$951,4,0)</f>
        <v>FILO BISTURI Nº 11</v>
      </c>
      <c r="F24" s="315" t="s">
        <v>5116</v>
      </c>
      <c r="G24" s="315" t="str">
        <f>+VLOOKUP(F24,Proveedores[[Nombre]:[Nº id.fiscal]],2,0)</f>
        <v>3-101-713172</v>
      </c>
      <c r="H24" s="315" t="s">
        <v>151</v>
      </c>
      <c r="I24" s="315" t="s">
        <v>153</v>
      </c>
      <c r="J24" s="315" t="s">
        <v>110</v>
      </c>
      <c r="K24" s="408" t="s">
        <v>6924</v>
      </c>
      <c r="L24" s="401">
        <v>45183</v>
      </c>
      <c r="M24" s="315" t="s">
        <v>131</v>
      </c>
      <c r="N24" s="335">
        <v>46356</v>
      </c>
      <c r="O24" s="315" t="s">
        <v>89</v>
      </c>
      <c r="P24" s="315" t="s">
        <v>3244</v>
      </c>
      <c r="Q24" s="315">
        <v>2019</v>
      </c>
      <c r="R24" s="315" t="s">
        <v>5143</v>
      </c>
      <c r="S24" s="315" t="s">
        <v>5158</v>
      </c>
      <c r="T24" s="315"/>
      <c r="U24" s="346"/>
    </row>
    <row r="25" spans="1:21" ht="23" x14ac:dyDescent="0.35">
      <c r="A25" s="315" t="s">
        <v>4456</v>
      </c>
      <c r="B25" s="315">
        <f>+VLOOKUP(A25,ListaInsumos!$A$2:$F$951,2,0)</f>
        <v>2000021</v>
      </c>
      <c r="C25" s="315">
        <f>+VLOOKUP(A25,ListaInsumos!$A$2:$F$951,5,0)</f>
        <v>42291613</v>
      </c>
      <c r="D25" s="315">
        <f>+VLOOKUP(A25,ListaInsumos!$A$2:$F$951,6,0)</f>
        <v>92156066</v>
      </c>
      <c r="E25" s="315" t="str">
        <f>+VLOOKUP(A25,ListaInsumos!$A$2:$F$951,4,0)</f>
        <v>FILO BISTURÍ N°15, ESTERIL,CON BORDE AFI</v>
      </c>
      <c r="F25" s="315" t="s">
        <v>5109</v>
      </c>
      <c r="G25" s="315" t="str">
        <f>+VLOOKUP(F25,Proveedores[[Nombre]:[Nº id.fiscal]],2,0)</f>
        <v>3-101-625107</v>
      </c>
      <c r="H25" s="315" t="s">
        <v>191</v>
      </c>
      <c r="I25" s="315" t="s">
        <v>390</v>
      </c>
      <c r="J25" s="315" t="s">
        <v>110</v>
      </c>
      <c r="K25" s="315" t="s">
        <v>3290</v>
      </c>
      <c r="L25" s="323">
        <v>45600</v>
      </c>
      <c r="M25" s="315" t="s">
        <v>131</v>
      </c>
      <c r="N25" s="323">
        <v>46226</v>
      </c>
      <c r="O25" s="315" t="s">
        <v>90</v>
      </c>
      <c r="P25" s="315" t="s">
        <v>3244</v>
      </c>
      <c r="Q25" s="315">
        <v>2019</v>
      </c>
      <c r="R25" s="315" t="s">
        <v>5143</v>
      </c>
      <c r="S25" s="315" t="s">
        <v>5158</v>
      </c>
      <c r="T25" s="315"/>
      <c r="U25" s="346"/>
    </row>
    <row r="26" spans="1:21" ht="23" x14ac:dyDescent="0.35">
      <c r="A26" s="315" t="s">
        <v>4456</v>
      </c>
      <c r="B26" s="315">
        <f>+VLOOKUP(A26,ListaInsumos!$A$2:$F$951,2,0)</f>
        <v>2000021</v>
      </c>
      <c r="C26" s="315">
        <f>+VLOOKUP(A26,ListaInsumos!$A$2:$F$951,5,0)</f>
        <v>42291613</v>
      </c>
      <c r="D26" s="315">
        <f>+VLOOKUP(A26,ListaInsumos!$A$2:$F$951,6,0)</f>
        <v>92156066</v>
      </c>
      <c r="E26" s="315" t="str">
        <f>+VLOOKUP(A26,ListaInsumos!$A$2:$F$951,4,0)</f>
        <v>FILO BISTURÍ N°15, ESTERIL,CON BORDE AFI</v>
      </c>
      <c r="F26" s="315" t="s">
        <v>5099</v>
      </c>
      <c r="G26" s="315" t="str">
        <f>+VLOOKUP(F26,Proveedores[[Nombre]:[Nº id.fiscal]],2,0)</f>
        <v>3-101-547337</v>
      </c>
      <c r="H26" s="315" t="s">
        <v>146</v>
      </c>
      <c r="I26" s="315" t="s">
        <v>150</v>
      </c>
      <c r="J26" s="315" t="s">
        <v>381</v>
      </c>
      <c r="K26" s="315" t="s">
        <v>148</v>
      </c>
      <c r="L26" s="328">
        <v>44572</v>
      </c>
      <c r="M26" s="315" t="s">
        <v>131</v>
      </c>
      <c r="N26" s="323">
        <v>45161</v>
      </c>
      <c r="O26" s="315" t="s">
        <v>91</v>
      </c>
      <c r="P26" s="315" t="s">
        <v>3244</v>
      </c>
      <c r="Q26" s="315">
        <v>2019</v>
      </c>
      <c r="R26" s="315" t="s">
        <v>5143</v>
      </c>
      <c r="S26" s="315" t="s">
        <v>5158</v>
      </c>
      <c r="T26" s="315"/>
      <c r="U26" s="346"/>
    </row>
    <row r="27" spans="1:21" ht="34.5" x14ac:dyDescent="0.35">
      <c r="A27" s="315" t="s">
        <v>4456</v>
      </c>
      <c r="B27" s="315">
        <f>+VLOOKUP(A27,ListaInsumos!$A$2:$F$951,2,0)</f>
        <v>2000021</v>
      </c>
      <c r="C27" s="315">
        <f>+VLOOKUP(A27,ListaInsumos!$A$2:$F$951,5,0)</f>
        <v>42291613</v>
      </c>
      <c r="D27" s="315">
        <f>+VLOOKUP(A27,ListaInsumos!$A$2:$F$951,6,0)</f>
        <v>92156066</v>
      </c>
      <c r="E27" s="315" t="str">
        <f>+VLOOKUP(A27,ListaInsumos!$A$2:$F$951,4,0)</f>
        <v>FILO BISTURÍ N°15, ESTERIL,CON BORDE AFI</v>
      </c>
      <c r="F27" s="315" t="s">
        <v>5116</v>
      </c>
      <c r="G27" s="315" t="str">
        <f>+VLOOKUP(F27,Proveedores[[Nombre]:[Nº id.fiscal]],2,0)</f>
        <v>3-101-713172</v>
      </c>
      <c r="H27" s="315" t="s">
        <v>151</v>
      </c>
      <c r="I27" s="315" t="s">
        <v>154</v>
      </c>
      <c r="J27" s="315" t="s">
        <v>110</v>
      </c>
      <c r="K27" s="408" t="s">
        <v>6924</v>
      </c>
      <c r="L27" s="401">
        <v>45183</v>
      </c>
      <c r="M27" s="315" t="s">
        <v>131</v>
      </c>
      <c r="N27" s="335">
        <v>46356</v>
      </c>
      <c r="O27" s="315" t="s">
        <v>92</v>
      </c>
      <c r="P27" s="315" t="s">
        <v>3244</v>
      </c>
      <c r="Q27" s="315">
        <v>2019</v>
      </c>
      <c r="R27" s="315" t="s">
        <v>5143</v>
      </c>
      <c r="S27" s="315" t="s">
        <v>5158</v>
      </c>
      <c r="T27" s="315"/>
      <c r="U27" s="346"/>
    </row>
    <row r="28" spans="1:21" ht="34.5" x14ac:dyDescent="0.35">
      <c r="A28" s="315" t="s">
        <v>4457</v>
      </c>
      <c r="B28" s="315">
        <f>+VLOOKUP(A28,ListaInsumos!$A$2:$F$951,2,0)</f>
        <v>2003616</v>
      </c>
      <c r="C28" s="315">
        <f>+VLOOKUP(A28,ListaInsumos!$A$2:$F$951,5,0)</f>
        <v>42142609</v>
      </c>
      <c r="D28" s="315">
        <f>+VLOOKUP(A28,ListaInsumos!$A$2:$F$951,6,0)</f>
        <v>92167081</v>
      </c>
      <c r="E28" s="315" t="str">
        <f>+VLOOKUP(A28,ListaInsumos!$A$2:$F$951,4,0)</f>
        <v>JERINGA TIPO TOOMEY DE 60cc</v>
      </c>
      <c r="F28" s="315" t="s">
        <v>5074</v>
      </c>
      <c r="G28" s="315" t="str">
        <f>+VLOOKUP(F28,Proveedores[[Nombre]:[Nº id.fiscal]],2,0)</f>
        <v>3-101-115347</v>
      </c>
      <c r="H28" s="315" t="s">
        <v>185</v>
      </c>
      <c r="I28" s="315" t="s">
        <v>186</v>
      </c>
      <c r="J28" s="315" t="s">
        <v>110</v>
      </c>
      <c r="K28" s="315" t="s">
        <v>187</v>
      </c>
      <c r="L28" s="323">
        <v>44997</v>
      </c>
      <c r="M28" s="315" t="s">
        <v>111</v>
      </c>
      <c r="N28" s="323">
        <v>46259</v>
      </c>
      <c r="O28" s="315" t="s">
        <v>93</v>
      </c>
      <c r="P28" s="315" t="s">
        <v>3248</v>
      </c>
      <c r="Q28" s="315">
        <v>2019</v>
      </c>
      <c r="R28" s="315" t="s">
        <v>5143</v>
      </c>
      <c r="S28" s="315" t="s">
        <v>5158</v>
      </c>
      <c r="T28" s="315"/>
      <c r="U28" s="346"/>
    </row>
    <row r="29" spans="1:21" ht="23" x14ac:dyDescent="0.35">
      <c r="A29" s="315" t="s">
        <v>4457</v>
      </c>
      <c r="B29" s="315">
        <f>+VLOOKUP(A29,ListaInsumos!$A$2:$F$951,2,0)</f>
        <v>2003616</v>
      </c>
      <c r="C29" s="315">
        <f>+VLOOKUP(A29,ListaInsumos!$A$2:$F$951,5,0)</f>
        <v>42142609</v>
      </c>
      <c r="D29" s="315">
        <f>+VLOOKUP(A29,ListaInsumos!$A$2:$F$951,6,0)</f>
        <v>92167081</v>
      </c>
      <c r="E29" s="315" t="str">
        <f>+VLOOKUP(A29,ListaInsumos!$A$2:$F$951,4,0)</f>
        <v>JERINGA TIPO TOOMEY DE 60cc</v>
      </c>
      <c r="F29" s="315" t="s">
        <v>5130</v>
      </c>
      <c r="G29" s="315" t="str">
        <f>+VLOOKUP(F29,Proveedores[[Nombre]:[Nº id.fiscal]],2,0)</f>
        <v>3-101-696792</v>
      </c>
      <c r="H29" s="315" t="s">
        <v>197</v>
      </c>
      <c r="I29" s="315" t="s">
        <v>198</v>
      </c>
      <c r="J29" s="315" t="s">
        <v>119</v>
      </c>
      <c r="K29" s="315" t="s">
        <v>200</v>
      </c>
      <c r="L29" s="323">
        <v>45300</v>
      </c>
      <c r="M29" s="315" t="s">
        <v>111</v>
      </c>
      <c r="N29" s="323">
        <v>46064</v>
      </c>
      <c r="O29" s="315" t="s">
        <v>94</v>
      </c>
      <c r="P29" s="315" t="s">
        <v>3244</v>
      </c>
      <c r="Q29" s="315">
        <v>2019</v>
      </c>
      <c r="R29" s="315" t="s">
        <v>5143</v>
      </c>
      <c r="S29" s="315" t="s">
        <v>5158</v>
      </c>
      <c r="T29" s="315"/>
      <c r="U29" s="346"/>
    </row>
    <row r="30" spans="1:21" ht="23" x14ac:dyDescent="0.35">
      <c r="A30" s="315" t="s">
        <v>4458</v>
      </c>
      <c r="B30" s="315">
        <f>+VLOOKUP(A30,ListaInsumos!$A$2:$F$951,2,0)</f>
        <v>2002330</v>
      </c>
      <c r="C30" s="315">
        <f>+VLOOKUP(A30,ListaInsumos!$A$2:$F$951,5,0)</f>
        <v>42142541</v>
      </c>
      <c r="D30" s="315">
        <f>+VLOOKUP(A30,ListaInsumos!$A$2:$F$951,6,0)</f>
        <v>92162908</v>
      </c>
      <c r="E30" s="315" t="str">
        <f>+VLOOKUP(A30,ListaInsumos!$A$2:$F$951,4,0)</f>
        <v>AGUJAS PUNCION LUMBAR 25 X 11.43cm(4 1/2</v>
      </c>
      <c r="F30" s="315" t="s">
        <v>5107</v>
      </c>
      <c r="G30" s="315" t="str">
        <f>+VLOOKUP(F30,Proveedores[[Nombre]:[Nº id.fiscal]],2,0)</f>
        <v>3-101-476335</v>
      </c>
      <c r="H30" s="315" t="s">
        <v>167</v>
      </c>
      <c r="I30" s="315" t="s">
        <v>168</v>
      </c>
      <c r="J30" s="315" t="s">
        <v>363</v>
      </c>
      <c r="K30" s="315" t="s">
        <v>6365</v>
      </c>
      <c r="L30" s="335">
        <v>45504</v>
      </c>
      <c r="M30" s="315" t="s">
        <v>131</v>
      </c>
      <c r="N30" s="323">
        <v>44902</v>
      </c>
      <c r="O30" s="315" t="s">
        <v>95</v>
      </c>
      <c r="P30" s="315" t="s">
        <v>3244</v>
      </c>
      <c r="Q30" s="315">
        <v>2019</v>
      </c>
      <c r="R30" s="315" t="s">
        <v>5143</v>
      </c>
      <c r="S30" s="315" t="s">
        <v>5158</v>
      </c>
      <c r="T30" s="315"/>
      <c r="U30" s="346"/>
    </row>
    <row r="31" spans="1:21" ht="34.5" x14ac:dyDescent="0.35">
      <c r="A31" s="315" t="s">
        <v>4459</v>
      </c>
      <c r="B31" s="315">
        <f>+VLOOKUP(A31,ListaInsumos!$A$2:$F$951,2,0)</f>
        <v>2001360</v>
      </c>
      <c r="C31" s="315">
        <f>+VLOOKUP(A31,ListaInsumos!$A$2:$F$951,5,0)</f>
        <v>42142502</v>
      </c>
      <c r="D31" s="315">
        <f>+VLOOKUP(A31,ListaInsumos!$A$2:$F$951,6,0)</f>
        <v>92190165</v>
      </c>
      <c r="E31" s="315" t="str">
        <f>+VLOOKUP(A31,ListaInsumos!$A$2:$F$951,4,0)</f>
        <v>AGUJA N° 30 X 1/2 PARA ANESTESIA DENTAL,</v>
      </c>
      <c r="F31" s="315" t="s">
        <v>5139</v>
      </c>
      <c r="G31" s="315" t="str">
        <f>+VLOOKUP(F31,Proveedores[[Nombre]:[Nº id.fiscal]],2,0)</f>
        <v>3-012-389094</v>
      </c>
      <c r="H31" s="315" t="s">
        <v>45</v>
      </c>
      <c r="I31" s="315" t="s">
        <v>203</v>
      </c>
      <c r="J31" s="315" t="s">
        <v>119</v>
      </c>
      <c r="K31" s="315" t="s">
        <v>205</v>
      </c>
      <c r="L31" s="323">
        <v>45460</v>
      </c>
      <c r="M31" s="315" t="s">
        <v>131</v>
      </c>
      <c r="N31" s="378">
        <v>46064</v>
      </c>
      <c r="O31" s="315" t="s">
        <v>96</v>
      </c>
      <c r="P31" s="315" t="s">
        <v>3244</v>
      </c>
      <c r="Q31" s="315">
        <v>2019</v>
      </c>
      <c r="R31" s="315" t="s">
        <v>5143</v>
      </c>
      <c r="S31" s="315" t="s">
        <v>5158</v>
      </c>
      <c r="T31" s="315"/>
      <c r="U31" s="346"/>
    </row>
    <row r="32" spans="1:21" ht="34.5" x14ac:dyDescent="0.35">
      <c r="A32" s="315" t="s">
        <v>4460</v>
      </c>
      <c r="B32" s="315">
        <f>+VLOOKUP(A32,ListaInsumos!$A$2:$F$951,2,0)</f>
        <v>2001583</v>
      </c>
      <c r="C32" s="315">
        <f>+VLOOKUP(A32,ListaInsumos!$A$2:$F$951,5,0)</f>
        <v>42142502</v>
      </c>
      <c r="D32" s="315">
        <f>+VLOOKUP(A32,ListaInsumos!$A$2:$F$951,6,0)</f>
        <v>92153519</v>
      </c>
      <c r="E32" s="315" t="str">
        <f>+VLOOKUP(A32,ListaInsumos!$A$2:$F$951,4,0)</f>
        <v>AGUJA PARA ANESTESIA DENTAL N°27, DESECH</v>
      </c>
      <c r="F32" s="315" t="s">
        <v>5139</v>
      </c>
      <c r="G32" s="315" t="str">
        <f>+VLOOKUP(F32,Proveedores[[Nombre]:[Nº id.fiscal]],2,0)</f>
        <v>3-012-389094</v>
      </c>
      <c r="H32" s="315" t="s">
        <v>45</v>
      </c>
      <c r="I32" s="315" t="s">
        <v>204</v>
      </c>
      <c r="J32" s="315" t="s">
        <v>119</v>
      </c>
      <c r="K32" s="315" t="s">
        <v>205</v>
      </c>
      <c r="L32" s="323">
        <v>45460</v>
      </c>
      <c r="M32" s="315" t="s">
        <v>131</v>
      </c>
      <c r="N32" s="378">
        <v>46064</v>
      </c>
      <c r="O32" s="315" t="s">
        <v>97</v>
      </c>
      <c r="P32" s="315" t="s">
        <v>3244</v>
      </c>
      <c r="Q32" s="315">
        <v>2019</v>
      </c>
      <c r="R32" s="315" t="s">
        <v>5143</v>
      </c>
      <c r="S32" s="315" t="s">
        <v>5158</v>
      </c>
      <c r="T32" s="315"/>
      <c r="U32" s="346"/>
    </row>
    <row r="33" spans="1:21" ht="23" x14ac:dyDescent="0.35">
      <c r="A33" s="315" t="s">
        <v>4461</v>
      </c>
      <c r="B33" s="315">
        <f>+VLOOKUP(A33,ListaInsumos!$A$2:$F$951,2,0)</f>
        <v>2002535</v>
      </c>
      <c r="C33" s="315">
        <f>+VLOOKUP(A33,ListaInsumos!$A$2:$F$951,5,0)</f>
        <v>42142535</v>
      </c>
      <c r="D33" s="315">
        <f>+VLOOKUP(A33,ListaInsumos!$A$2:$F$951,6,0)</f>
        <v>92229216</v>
      </c>
      <c r="E33" s="315" t="str">
        <f>+VLOOKUP(A33,ListaInsumos!$A$2:$F$951,4,0)</f>
        <v>EQUIP ANESTESIA COMB ESPINAL EPIDURA 26G</v>
      </c>
      <c r="F33" s="315" t="s">
        <v>5078</v>
      </c>
      <c r="G33" s="315" t="str">
        <f>+VLOOKUP(F33,Proveedores[[Nombre]:[Nº id.fiscal]],2,0)</f>
        <v>3-101-083376</v>
      </c>
      <c r="H33" s="315" t="s">
        <v>213</v>
      </c>
      <c r="I33" s="315" t="s">
        <v>6380</v>
      </c>
      <c r="J33" s="315" t="s">
        <v>384</v>
      </c>
      <c r="K33" s="315" t="s">
        <v>6381</v>
      </c>
      <c r="L33" s="323">
        <v>46335</v>
      </c>
      <c r="M33" s="315" t="s">
        <v>111</v>
      </c>
      <c r="N33" s="323">
        <v>46124</v>
      </c>
      <c r="O33" s="315" t="s">
        <v>98</v>
      </c>
      <c r="P33" s="315" t="s">
        <v>3244</v>
      </c>
      <c r="Q33" s="315">
        <v>2019</v>
      </c>
      <c r="R33" s="315" t="s">
        <v>5143</v>
      </c>
      <c r="S33" s="315" t="s">
        <v>5158</v>
      </c>
      <c r="T33" s="315"/>
      <c r="U33" s="346"/>
    </row>
    <row r="34" spans="1:21" ht="23" x14ac:dyDescent="0.35">
      <c r="A34" s="315" t="s">
        <v>4462</v>
      </c>
      <c r="B34" s="315">
        <f>+VLOOKUP(A34,ListaInsumos!$A$2:$F$951,2,0)</f>
        <v>2002631</v>
      </c>
      <c r="C34" s="315">
        <f>+VLOOKUP(A34,ListaInsumos!$A$2:$F$951,5,0)</f>
        <v>42292802</v>
      </c>
      <c r="D34" s="315">
        <f>+VLOOKUP(A34,ListaInsumos!$A$2:$F$951,6,0)</f>
        <v>92168945</v>
      </c>
      <c r="E34" s="315" t="str">
        <f>+VLOOKUP(A34,ListaInsumos!$A$2:$F$951,4,0)</f>
        <v>MARCADORES QUIRURGICOS DE LA PIEL C/REGL</v>
      </c>
      <c r="F34" s="315" t="s">
        <v>5091</v>
      </c>
      <c r="G34" s="315" t="str">
        <f>+VLOOKUP(F34,Proveedores[[Nombre]:[Nº id.fiscal]],2,0)</f>
        <v>3-101-273008</v>
      </c>
      <c r="H34" s="315" t="s">
        <v>178</v>
      </c>
      <c r="I34" s="315" t="s">
        <v>179</v>
      </c>
      <c r="J34" s="315" t="s">
        <v>110</v>
      </c>
      <c r="K34" s="315" t="s">
        <v>5400</v>
      </c>
      <c r="L34" s="323" t="s">
        <v>1974</v>
      </c>
      <c r="M34" s="315" t="s">
        <v>111</v>
      </c>
      <c r="N34" s="323">
        <v>44982</v>
      </c>
      <c r="O34" s="315" t="s">
        <v>99</v>
      </c>
      <c r="P34" s="315" t="s">
        <v>3248</v>
      </c>
      <c r="Q34" s="315">
        <v>2019</v>
      </c>
      <c r="R34" s="315" t="s">
        <v>5143</v>
      </c>
      <c r="S34" s="315" t="s">
        <v>5158</v>
      </c>
      <c r="T34" s="315"/>
      <c r="U34" s="346"/>
    </row>
    <row r="35" spans="1:21" ht="34.5" x14ac:dyDescent="0.35">
      <c r="A35" s="315" t="s">
        <v>4462</v>
      </c>
      <c r="B35" s="315">
        <f>+VLOOKUP(A35,ListaInsumos!$A$2:$F$951,2,0)</f>
        <v>2002631</v>
      </c>
      <c r="C35" s="315">
        <f>+VLOOKUP(A35,ListaInsumos!$A$2:$F$951,5,0)</f>
        <v>42292802</v>
      </c>
      <c r="D35" s="315">
        <f>+VLOOKUP(A35,ListaInsumos!$A$2:$F$951,6,0)</f>
        <v>92168945</v>
      </c>
      <c r="E35" s="315" t="str">
        <f>+VLOOKUP(A35,ListaInsumos!$A$2:$F$951,4,0)</f>
        <v>MARCADORES QUIRURGICOS DE LA PIEL C/REGL</v>
      </c>
      <c r="F35" s="315" t="s">
        <v>5116</v>
      </c>
      <c r="G35" s="315" t="str">
        <f>+VLOOKUP(F35,Proveedores[[Nombre]:[Nº id.fiscal]],2,0)</f>
        <v>3-101-713172</v>
      </c>
      <c r="H35" s="315" t="s">
        <v>157</v>
      </c>
      <c r="I35" s="315" t="s">
        <v>158</v>
      </c>
      <c r="J35" s="315" t="s">
        <v>110</v>
      </c>
      <c r="K35" s="315" t="s">
        <v>5393</v>
      </c>
      <c r="L35" s="323" t="s">
        <v>1974</v>
      </c>
      <c r="M35" s="315" t="s">
        <v>131</v>
      </c>
      <c r="N35" s="335">
        <v>46356</v>
      </c>
      <c r="O35" s="315" t="s">
        <v>100</v>
      </c>
      <c r="P35" s="315" t="s">
        <v>3244</v>
      </c>
      <c r="Q35" s="315">
        <v>2019</v>
      </c>
      <c r="R35" s="315" t="s">
        <v>5143</v>
      </c>
      <c r="S35" s="315" t="s">
        <v>5158</v>
      </c>
      <c r="T35" s="315"/>
      <c r="U35" s="346"/>
    </row>
    <row r="36" spans="1:21" ht="46" x14ac:dyDescent="0.35">
      <c r="A36" s="341" t="s">
        <v>4463</v>
      </c>
      <c r="B36" s="329">
        <f>+VLOOKUP(A36,ListaInsumos!$A$2:$F$951,2,0)</f>
        <v>2002755</v>
      </c>
      <c r="C36" s="329">
        <f>+VLOOKUP(A36,ListaInsumos!$A$2:$F$951,5,0)</f>
        <v>42312201</v>
      </c>
      <c r="D36" s="329">
        <f>+VLOOKUP(A36,ListaInsumos!$A$2:$F$951,6,0)</f>
        <v>92167077</v>
      </c>
      <c r="E36" s="341" t="str">
        <f>+VLOOKUP(A36,ListaInsumos!$A$2:$F$951,4,0)</f>
        <v>SUT ACID POLIGLIC 2-0AG RED1/2 CIR 25-27</v>
      </c>
      <c r="F36" s="341" t="s">
        <v>5088</v>
      </c>
      <c r="G36" s="329" t="str">
        <f>+VLOOKUP(F36,Proveedores[[Nombre]:[Nº id.fiscal]],2,0)</f>
        <v>3-101-211041</v>
      </c>
      <c r="H36" s="341" t="s">
        <v>192</v>
      </c>
      <c r="I36" s="341" t="s">
        <v>193</v>
      </c>
      <c r="J36" s="341" t="s">
        <v>110</v>
      </c>
      <c r="K36" s="341" t="s">
        <v>195</v>
      </c>
      <c r="L36" s="342">
        <v>44964</v>
      </c>
      <c r="M36" s="341" t="s">
        <v>111</v>
      </c>
      <c r="N36" s="387" t="s">
        <v>6465</v>
      </c>
      <c r="O36" s="341" t="s">
        <v>101</v>
      </c>
      <c r="P36" s="329" t="s">
        <v>3281</v>
      </c>
      <c r="Q36" s="341">
        <v>2019</v>
      </c>
      <c r="R36" s="341" t="s">
        <v>5143</v>
      </c>
      <c r="S36" s="341" t="s">
        <v>5158</v>
      </c>
      <c r="T36" s="329" t="s">
        <v>6815</v>
      </c>
      <c r="U36" s="346"/>
    </row>
    <row r="37" spans="1:21" ht="34.5" x14ac:dyDescent="0.35">
      <c r="A37" s="341" t="s">
        <v>4463</v>
      </c>
      <c r="B37" s="315">
        <f>+VLOOKUP(A37,ListaInsumos!$A$2:$F$951,2,0)</f>
        <v>2002755</v>
      </c>
      <c r="C37" s="315">
        <f>+VLOOKUP(A37,ListaInsumos!$A$2:$F$951,5,0)</f>
        <v>42312201</v>
      </c>
      <c r="D37" s="315">
        <f>+VLOOKUP(A37,ListaInsumos!$A$2:$F$951,6,0)</f>
        <v>92167077</v>
      </c>
      <c r="E37" s="341" t="str">
        <f>+VLOOKUP(A37,ListaInsumos!$A$2:$F$951,4,0)</f>
        <v>SUT ACID POLIGLIC 2-0AG RED1/2 CIR 25-27</v>
      </c>
      <c r="F37" s="341" t="s">
        <v>5122</v>
      </c>
      <c r="G37" s="315" t="str">
        <f>+VLOOKUP(F37,Proveedores[[Nombre]:[Nº id.fiscal]],2,0)</f>
        <v>3-101-095144</v>
      </c>
      <c r="H37" s="341" t="s">
        <v>171</v>
      </c>
      <c r="I37" s="341" t="s">
        <v>172</v>
      </c>
      <c r="J37" s="341" t="s">
        <v>110</v>
      </c>
      <c r="K37" s="341" t="s">
        <v>6366</v>
      </c>
      <c r="L37" s="342">
        <v>44627</v>
      </c>
      <c r="M37" s="341" t="s">
        <v>111</v>
      </c>
      <c r="N37" s="323">
        <v>45409</v>
      </c>
      <c r="O37" s="341" t="s">
        <v>102</v>
      </c>
      <c r="P37" s="315" t="s">
        <v>3281</v>
      </c>
      <c r="Q37" s="341">
        <v>2019</v>
      </c>
      <c r="R37" s="341" t="s">
        <v>5143</v>
      </c>
      <c r="S37" s="341" t="s">
        <v>5158</v>
      </c>
      <c r="T37" s="329" t="s">
        <v>6815</v>
      </c>
      <c r="U37" s="346"/>
    </row>
    <row r="38" spans="1:21" ht="52" customHeight="1" x14ac:dyDescent="0.35">
      <c r="A38" s="315" t="s">
        <v>4464</v>
      </c>
      <c r="B38" s="315">
        <f>+VLOOKUP(A38,ListaInsumos!$A$2:$F$951,2,0)</f>
        <v>2002759</v>
      </c>
      <c r="C38" s="315">
        <f>+VLOOKUP(A38,ListaInsumos!$A$2:$F$951,5,0)</f>
        <v>42292904</v>
      </c>
      <c r="D38" s="315">
        <f>+VLOOKUP(A38,ListaInsumos!$A$2:$F$951,6,0)</f>
        <v>92170225</v>
      </c>
      <c r="E38" s="315" t="str">
        <f>+VLOOKUP(A38,ListaInsumos!$A$2:$F$951,4,0)</f>
        <v>SUTURA ACID POLIGLIC 3-0 AGUJA REDOND1/2</v>
      </c>
      <c r="F38" s="315" t="s">
        <v>5088</v>
      </c>
      <c r="G38" s="315" t="str">
        <f>+VLOOKUP(F38,Proveedores[[Nombre]:[Nº id.fiscal]],2,0)</f>
        <v>3-101-211041</v>
      </c>
      <c r="H38" s="315" t="s">
        <v>192</v>
      </c>
      <c r="I38" s="315" t="s">
        <v>194</v>
      </c>
      <c r="J38" s="315" t="s">
        <v>110</v>
      </c>
      <c r="K38" s="315" t="s">
        <v>6921</v>
      </c>
      <c r="L38" s="323">
        <v>44964</v>
      </c>
      <c r="M38" s="315" t="s">
        <v>111</v>
      </c>
      <c r="N38" s="387" t="s">
        <v>6465</v>
      </c>
      <c r="O38" s="315" t="s">
        <v>103</v>
      </c>
      <c r="P38" s="315" t="s">
        <v>3248</v>
      </c>
      <c r="Q38" s="315">
        <v>2019</v>
      </c>
      <c r="R38" s="315" t="s">
        <v>5143</v>
      </c>
      <c r="S38" s="315" t="s">
        <v>5158</v>
      </c>
      <c r="T38" s="315"/>
      <c r="U38" s="345"/>
    </row>
    <row r="39" spans="1:21" ht="29.5" customHeight="1" x14ac:dyDescent="0.35">
      <c r="A39" s="315" t="s">
        <v>4464</v>
      </c>
      <c r="B39" s="315">
        <f>+VLOOKUP(A39,ListaInsumos!$A$2:$F$951,2,0)</f>
        <v>2002759</v>
      </c>
      <c r="C39" s="315">
        <f>+VLOOKUP(A39,ListaInsumos!$A$2:$F$951,5,0)</f>
        <v>42292904</v>
      </c>
      <c r="D39" s="315">
        <f>+VLOOKUP(A39,ListaInsumos!$A$2:$F$951,6,0)</f>
        <v>92170225</v>
      </c>
      <c r="E39" s="315" t="str">
        <f>+VLOOKUP(A39,ListaInsumos!$A$2:$F$951,4,0)</f>
        <v>SUTURA ACID POLIGLIC 3-0 AGUJA REDOND1/2</v>
      </c>
      <c r="F39" s="315" t="s">
        <v>5122</v>
      </c>
      <c r="G39" s="315" t="str">
        <f>+VLOOKUP(F39,Proveedores[[Nombre]:[Nº id.fiscal]],2,0)</f>
        <v>3-101-095144</v>
      </c>
      <c r="H39" s="315" t="s">
        <v>171</v>
      </c>
      <c r="I39" s="315" t="s">
        <v>391</v>
      </c>
      <c r="J39" s="315" t="s">
        <v>110</v>
      </c>
      <c r="K39" s="315" t="s">
        <v>6366</v>
      </c>
      <c r="L39" s="342">
        <v>44627</v>
      </c>
      <c r="M39" s="315" t="s">
        <v>111</v>
      </c>
      <c r="N39" s="323">
        <v>45409</v>
      </c>
      <c r="O39" s="315" t="s">
        <v>104</v>
      </c>
      <c r="P39" s="315" t="s">
        <v>3248</v>
      </c>
      <c r="Q39" s="315">
        <v>2019</v>
      </c>
      <c r="R39" s="315" t="s">
        <v>5143</v>
      </c>
      <c r="S39" s="315" t="s">
        <v>5158</v>
      </c>
      <c r="T39" s="315"/>
      <c r="U39" s="345"/>
    </row>
    <row r="40" spans="1:21" ht="34.5" x14ac:dyDescent="0.35">
      <c r="A40" s="315" t="s">
        <v>4465</v>
      </c>
      <c r="B40" s="315">
        <f>+VLOOKUP(A40,ListaInsumos!$A$2:$F$951,2,0)</f>
        <v>2003018</v>
      </c>
      <c r="C40" s="315">
        <f>+VLOOKUP(A40,ListaInsumos!$A$2:$F$951,5,0)</f>
        <v>30111699</v>
      </c>
      <c r="D40" s="315">
        <f>+VLOOKUP(A40,ListaInsumos!$A$2:$F$951,6,0)</f>
        <v>92147076</v>
      </c>
      <c r="E40" s="315" t="str">
        <f>+VLOOKUP(A40,ListaInsumos!$A$2:$F$951,4,0)</f>
        <v>CAL SODADA,PRESENTACIÓN 10 kg (+/-) 5 kg</v>
      </c>
      <c r="F40" s="315" t="s">
        <v>5111</v>
      </c>
      <c r="G40" s="315" t="str">
        <f>+VLOOKUP(F40,Proveedores[[Nombre]:[Nº id.fiscal]],2,0)</f>
        <v>3-101-455737</v>
      </c>
      <c r="H40" s="315" t="s">
        <v>208</v>
      </c>
      <c r="I40" s="315" t="s">
        <v>392</v>
      </c>
      <c r="J40" s="315" t="s">
        <v>380</v>
      </c>
      <c r="K40" s="315" t="s">
        <v>209</v>
      </c>
      <c r="L40" s="323">
        <v>45116</v>
      </c>
      <c r="M40" s="315" t="s">
        <v>111</v>
      </c>
      <c r="N40" s="328">
        <v>44588</v>
      </c>
      <c r="O40" s="315" t="s">
        <v>105</v>
      </c>
      <c r="P40" s="315" t="s">
        <v>3244</v>
      </c>
      <c r="Q40" s="315">
        <v>2019</v>
      </c>
      <c r="R40" s="315" t="s">
        <v>5143</v>
      </c>
      <c r="S40" s="315" t="s">
        <v>5158</v>
      </c>
      <c r="T40" s="315"/>
      <c r="U40" s="346"/>
    </row>
    <row r="41" spans="1:21" ht="44" customHeight="1" x14ac:dyDescent="0.35">
      <c r="A41" s="315" t="s">
        <v>4466</v>
      </c>
      <c r="B41" s="315">
        <f>+VLOOKUP(A41,ListaInsumos!$A$2:$F$951,2,0)</f>
        <v>2002504</v>
      </c>
      <c r="C41" s="315">
        <f>+VLOOKUP(A41,ListaInsumos!$A$2:$F$951,5,0)</f>
        <v>42281603</v>
      </c>
      <c r="D41" s="315">
        <f>+VLOOKUP(A41,ListaInsumos!$A$2:$F$951,6,0)</f>
        <v>92143374</v>
      </c>
      <c r="E41" s="315" t="str">
        <f>+VLOOKUP(A41,ListaInsumos!$A$2:$F$951,4,0)</f>
        <v>DESINFECTANTE ORTOFTALDEHIDO 0.55%</v>
      </c>
      <c r="F41" s="315" t="s">
        <v>5122</v>
      </c>
      <c r="G41" s="315" t="str">
        <f>+VLOOKUP(F41,Proveedores[[Nombre]:[Nº id.fiscal]],2,0)</f>
        <v>3-101-095144</v>
      </c>
      <c r="H41" s="315" t="s">
        <v>173</v>
      </c>
      <c r="I41" s="315" t="s">
        <v>393</v>
      </c>
      <c r="J41" s="315" t="s">
        <v>110</v>
      </c>
      <c r="K41" s="315" t="s">
        <v>6900</v>
      </c>
      <c r="L41" s="323">
        <v>45572</v>
      </c>
      <c r="M41" s="315" t="s">
        <v>111</v>
      </c>
      <c r="N41" s="323">
        <v>45409</v>
      </c>
      <c r="O41" s="315" t="s">
        <v>106</v>
      </c>
      <c r="P41" s="315" t="s">
        <v>3248</v>
      </c>
      <c r="Q41" s="315">
        <v>2019</v>
      </c>
      <c r="R41" s="315" t="s">
        <v>5143</v>
      </c>
      <c r="S41" s="315" t="s">
        <v>5158</v>
      </c>
      <c r="T41" s="315"/>
      <c r="U41" s="345"/>
    </row>
    <row r="42" spans="1:21" ht="23" x14ac:dyDescent="0.35">
      <c r="A42" s="315" t="s">
        <v>4467</v>
      </c>
      <c r="B42" s="315">
        <f>+VLOOKUP(A42,ListaInsumos!$A$2:$F$951,2,0)</f>
        <v>2002335</v>
      </c>
      <c r="C42" s="315">
        <f>+VLOOKUP(A42,ListaInsumos!$A$2:$F$951,5,0)</f>
        <v>51473016</v>
      </c>
      <c r="D42" s="315">
        <f>+VLOOKUP(A42,ListaInsumos!$A$2:$F$951,6,0)</f>
        <v>92302320</v>
      </c>
      <c r="E42" s="315" t="str">
        <f>+VLOOKUP(A42,ListaInsumos!$A$2:$F$951,4,0)</f>
        <v>ANTISEPTICO INSTANTANEO 65% PRESEN 500ML</v>
      </c>
      <c r="F42" s="315" t="s">
        <v>5078</v>
      </c>
      <c r="G42" s="315" t="str">
        <f>+VLOOKUP(F42,Proveedores[[Nombre]:[Nº id.fiscal]],2,0)</f>
        <v>3-101-083376</v>
      </c>
      <c r="H42" s="315" t="s">
        <v>71</v>
      </c>
      <c r="I42" s="315" t="s">
        <v>161</v>
      </c>
      <c r="J42" s="315" t="s">
        <v>110</v>
      </c>
      <c r="K42" s="315" t="s">
        <v>162</v>
      </c>
      <c r="L42" s="323">
        <v>46057</v>
      </c>
      <c r="M42" s="315" t="s">
        <v>111</v>
      </c>
      <c r="N42" s="323">
        <v>46124</v>
      </c>
      <c r="O42" s="315" t="s">
        <v>107</v>
      </c>
      <c r="P42" s="315" t="s">
        <v>3244</v>
      </c>
      <c r="Q42" s="315">
        <v>2019</v>
      </c>
      <c r="R42" s="315" t="s">
        <v>5143</v>
      </c>
      <c r="S42" s="315" t="s">
        <v>5158</v>
      </c>
      <c r="T42" s="315"/>
      <c r="U42" s="346"/>
    </row>
    <row r="43" spans="1:21" ht="23" x14ac:dyDescent="0.35">
      <c r="A43" s="315" t="s">
        <v>4467</v>
      </c>
      <c r="B43" s="315">
        <f>+VLOOKUP(A43,ListaInsumos!$A$2:$F$951,2,0)</f>
        <v>2002335</v>
      </c>
      <c r="C43" s="315">
        <f>+VLOOKUP(A43,ListaInsumos!$A$2:$F$951,5,0)</f>
        <v>51473016</v>
      </c>
      <c r="D43" s="315">
        <f>+VLOOKUP(A43,ListaInsumos!$A$2:$F$951,6,0)</f>
        <v>92302320</v>
      </c>
      <c r="E43" s="315" t="str">
        <f>+VLOOKUP(A43,ListaInsumos!$A$2:$F$951,4,0)</f>
        <v>ANTISEPTICO INSTANTANEO 65% PRESEN 500ML</v>
      </c>
      <c r="F43" s="315" t="s">
        <v>5141</v>
      </c>
      <c r="G43" s="315" t="str">
        <f>+VLOOKUP(F43,Proveedores[[Nombre]:[Nº id.fiscal]],2,0)</f>
        <v>3-101-014346</v>
      </c>
      <c r="H43" s="315" t="s">
        <v>71</v>
      </c>
      <c r="I43" s="315" t="s">
        <v>161</v>
      </c>
      <c r="J43" s="315" t="s">
        <v>110</v>
      </c>
      <c r="K43" s="315" t="s">
        <v>162</v>
      </c>
      <c r="L43" s="323">
        <v>46057</v>
      </c>
      <c r="M43" s="315" t="s">
        <v>131</v>
      </c>
      <c r="N43" s="323">
        <v>45706</v>
      </c>
      <c r="O43" s="315" t="s">
        <v>108</v>
      </c>
      <c r="P43" s="315" t="s">
        <v>3248</v>
      </c>
      <c r="Q43" s="315">
        <v>2019</v>
      </c>
      <c r="R43" s="315" t="s">
        <v>5143</v>
      </c>
      <c r="S43" s="315" t="s">
        <v>5158</v>
      </c>
      <c r="T43" s="315"/>
      <c r="U43" s="346"/>
    </row>
    <row r="44" spans="1:21" ht="23" x14ac:dyDescent="0.35">
      <c r="A44" s="315" t="s">
        <v>4468</v>
      </c>
      <c r="B44" s="315">
        <f>+VLOOKUP(A44,ListaInsumos!$A$2:$F$951,2,0)</f>
        <v>2003530</v>
      </c>
      <c r="C44" s="315">
        <f>+VLOOKUP(A44,ListaInsumos!$A$2:$F$951,5,0)</f>
        <v>42221504</v>
      </c>
      <c r="D44" s="315">
        <f>+VLOOKUP(A44,ListaInsumos!$A$2:$F$951,6,0)</f>
        <v>92167186</v>
      </c>
      <c r="E44" s="315" t="str">
        <f>+VLOOKUP(A44,ListaInsumos!$A$2:$F$951,4,0)</f>
        <v>KIT CATETER VENOSO PERIFERICO CENTR 4Fr</v>
      </c>
      <c r="F44" s="315" t="s">
        <v>5115</v>
      </c>
      <c r="G44" s="315" t="str">
        <f>+VLOOKUP(F44,Proveedores[[Nombre]:[Nº id.fiscal]],2,0)</f>
        <v>3-101-683121</v>
      </c>
      <c r="H44" s="315" t="s">
        <v>182</v>
      </c>
      <c r="I44" s="315" t="s">
        <v>394</v>
      </c>
      <c r="J44" s="315" t="s">
        <v>110</v>
      </c>
      <c r="K44" s="315" t="s">
        <v>183</v>
      </c>
      <c r="L44" s="328">
        <v>44832</v>
      </c>
      <c r="M44" s="315" t="s">
        <v>131</v>
      </c>
      <c r="N44" s="323">
        <v>46001</v>
      </c>
      <c r="O44" s="315" t="s">
        <v>398</v>
      </c>
      <c r="P44" s="315" t="s">
        <v>3248</v>
      </c>
      <c r="Q44" s="315">
        <v>2019</v>
      </c>
      <c r="R44" s="315" t="s">
        <v>5143</v>
      </c>
      <c r="S44" s="315" t="s">
        <v>5158</v>
      </c>
      <c r="T44" s="315"/>
      <c r="U44" s="346"/>
    </row>
    <row r="45" spans="1:21" ht="23" x14ac:dyDescent="0.35">
      <c r="A45" s="315" t="s">
        <v>4469</v>
      </c>
      <c r="B45" s="315" t="e">
        <f>+VLOOKUP(A45,ListaInsumos!$A$2:$F$951,2,0)</f>
        <v>#N/A</v>
      </c>
      <c r="C45" s="315" t="e">
        <f>+VLOOKUP(A45,ListaInsumos!$A$2:$F$951,5,0)</f>
        <v>#N/A</v>
      </c>
      <c r="D45" s="315" t="e">
        <f>+VLOOKUP(A45,ListaInsumos!$A$2:$F$951,6,0)</f>
        <v>#N/A</v>
      </c>
      <c r="E45" s="315" t="e">
        <f>+VLOOKUP(A45,ListaInsumos!$A$2:$F$951,4,0)</f>
        <v>#N/A</v>
      </c>
      <c r="F45" s="315" t="s">
        <v>5093</v>
      </c>
      <c r="G45" s="315" t="str">
        <f>+VLOOKUP(F45,Proveedores[[Nombre]:[Nº id.fiscal]],2,0)</f>
        <v>3-101-244831</v>
      </c>
      <c r="H45" s="315" t="s">
        <v>163</v>
      </c>
      <c r="I45" s="315" t="s">
        <v>215</v>
      </c>
      <c r="J45" s="315" t="s">
        <v>379</v>
      </c>
      <c r="K45" s="315" t="s">
        <v>166</v>
      </c>
      <c r="L45" s="315" t="s">
        <v>166</v>
      </c>
      <c r="M45" s="315" t="s">
        <v>111</v>
      </c>
      <c r="N45" s="323">
        <v>45137</v>
      </c>
      <c r="O45" s="315" t="s">
        <v>399</v>
      </c>
      <c r="P45" s="315" t="s">
        <v>3281</v>
      </c>
      <c r="Q45" s="315">
        <v>2019</v>
      </c>
      <c r="R45" s="315" t="s">
        <v>5143</v>
      </c>
      <c r="S45" s="315" t="s">
        <v>5158</v>
      </c>
      <c r="T45" s="315" t="s">
        <v>6816</v>
      </c>
      <c r="U45" s="346"/>
    </row>
    <row r="46" spans="1:21" ht="23" x14ac:dyDescent="0.35">
      <c r="A46" s="315" t="s">
        <v>4469</v>
      </c>
      <c r="B46" s="315" t="e">
        <f>+VLOOKUP(A46,ListaInsumos!$A$2:$F$951,2,0)</f>
        <v>#N/A</v>
      </c>
      <c r="C46" s="315" t="e">
        <f>+VLOOKUP(A46,ListaInsumos!$A$2:$F$951,5,0)</f>
        <v>#N/A</v>
      </c>
      <c r="D46" s="315" t="e">
        <f>+VLOOKUP(A46,ListaInsumos!$A$2:$F$951,6,0)</f>
        <v>#N/A</v>
      </c>
      <c r="E46" s="315" t="e">
        <f>+VLOOKUP(A46,ListaInsumos!$A$2:$F$951,4,0)</f>
        <v>#N/A</v>
      </c>
      <c r="F46" s="315" t="s">
        <v>5085</v>
      </c>
      <c r="G46" s="315" t="str">
        <f>+VLOOKUP(F46,Proveedores[[Nombre]:[Nº id.fiscal]],2,0)</f>
        <v>5-0214-0898</v>
      </c>
      <c r="H46" s="315" t="s">
        <v>163</v>
      </c>
      <c r="I46" s="315" t="s">
        <v>164</v>
      </c>
      <c r="J46" s="315" t="s">
        <v>379</v>
      </c>
      <c r="K46" s="315" t="s">
        <v>166</v>
      </c>
      <c r="L46" s="315" t="s">
        <v>166</v>
      </c>
      <c r="M46" s="315" t="s">
        <v>131</v>
      </c>
      <c r="N46" s="323">
        <v>44797</v>
      </c>
      <c r="O46" s="315" t="s">
        <v>400</v>
      </c>
      <c r="P46" s="315" t="s">
        <v>3281</v>
      </c>
      <c r="Q46" s="315">
        <v>2019</v>
      </c>
      <c r="R46" s="315" t="s">
        <v>5143</v>
      </c>
      <c r="S46" s="315" t="s">
        <v>5158</v>
      </c>
      <c r="T46" s="315" t="s">
        <v>6816</v>
      </c>
      <c r="U46" s="346"/>
    </row>
    <row r="47" spans="1:21" ht="42.5" customHeight="1" x14ac:dyDescent="0.35">
      <c r="A47" s="315" t="s">
        <v>4470</v>
      </c>
      <c r="B47" s="315" t="e">
        <f>+VLOOKUP(A47,ListaInsumos!$A$2:$F$951,2,0)</f>
        <v>#N/A</v>
      </c>
      <c r="C47" s="315" t="e">
        <f>+VLOOKUP(A47,ListaInsumos!$A$2:$F$951,5,0)</f>
        <v>#N/A</v>
      </c>
      <c r="D47" s="315" t="e">
        <f>+VLOOKUP(A47,ListaInsumos!$A$2:$F$951,6,0)</f>
        <v>#N/A</v>
      </c>
      <c r="E47" s="315" t="e">
        <f>+VLOOKUP(A47,ListaInsumos!$A$2:$F$951,4,0)</f>
        <v>#N/A</v>
      </c>
      <c r="F47" s="315" t="s">
        <v>5093</v>
      </c>
      <c r="G47" s="315" t="str">
        <f>+VLOOKUP(F47,Proveedores[[Nombre]:[Nº id.fiscal]],2,0)</f>
        <v>3-101-244831</v>
      </c>
      <c r="H47" s="315" t="s">
        <v>163</v>
      </c>
      <c r="I47" s="315" t="s">
        <v>216</v>
      </c>
      <c r="J47" s="315" t="s">
        <v>379</v>
      </c>
      <c r="K47" s="315" t="s">
        <v>166</v>
      </c>
      <c r="L47" s="315" t="s">
        <v>166</v>
      </c>
      <c r="M47" s="315" t="s">
        <v>111</v>
      </c>
      <c r="N47" s="323">
        <v>45137</v>
      </c>
      <c r="O47" s="315" t="s">
        <v>401</v>
      </c>
      <c r="P47" s="315" t="s">
        <v>3281</v>
      </c>
      <c r="Q47" s="315">
        <v>2019</v>
      </c>
      <c r="R47" s="315" t="s">
        <v>5143</v>
      </c>
      <c r="S47" s="315" t="s">
        <v>5158</v>
      </c>
      <c r="T47" s="315" t="s">
        <v>6816</v>
      </c>
      <c r="U47" s="345"/>
    </row>
    <row r="48" spans="1:21" ht="52.5" customHeight="1" x14ac:dyDescent="0.35">
      <c r="A48" s="315" t="s">
        <v>4470</v>
      </c>
      <c r="B48" s="315" t="e">
        <f>+VLOOKUP(A48,ListaInsumos!$A$2:$F$951,2,0)</f>
        <v>#N/A</v>
      </c>
      <c r="C48" s="315" t="e">
        <f>+VLOOKUP(A48,ListaInsumos!$A$2:$F$951,5,0)</f>
        <v>#N/A</v>
      </c>
      <c r="D48" s="315" t="e">
        <f>+VLOOKUP(A48,ListaInsumos!$A$2:$F$951,6,0)</f>
        <v>#N/A</v>
      </c>
      <c r="E48" s="315" t="e">
        <f>+VLOOKUP(A48,ListaInsumos!$A$2:$F$951,4,0)</f>
        <v>#N/A</v>
      </c>
      <c r="F48" s="315" t="s">
        <v>5085</v>
      </c>
      <c r="G48" s="315" t="str">
        <f>+VLOOKUP(F48,Proveedores[[Nombre]:[Nº id.fiscal]],2,0)</f>
        <v>5-0214-0898</v>
      </c>
      <c r="H48" s="315" t="s">
        <v>163</v>
      </c>
      <c r="I48" s="315" t="s">
        <v>395</v>
      </c>
      <c r="J48" s="315" t="s">
        <v>379</v>
      </c>
      <c r="K48" s="315" t="s">
        <v>166</v>
      </c>
      <c r="L48" s="315" t="s">
        <v>166</v>
      </c>
      <c r="M48" s="315" t="s">
        <v>131</v>
      </c>
      <c r="N48" s="323">
        <v>44797</v>
      </c>
      <c r="O48" s="315" t="s">
        <v>402</v>
      </c>
      <c r="P48" s="315" t="s">
        <v>3281</v>
      </c>
      <c r="Q48" s="315">
        <v>2019</v>
      </c>
      <c r="R48" s="315" t="s">
        <v>5143</v>
      </c>
      <c r="S48" s="315" t="s">
        <v>5158</v>
      </c>
      <c r="T48" s="315" t="s">
        <v>6816</v>
      </c>
      <c r="U48" s="345"/>
    </row>
    <row r="49" spans="1:21" ht="32.5" customHeight="1" x14ac:dyDescent="0.35">
      <c r="A49" s="315" t="s">
        <v>4471</v>
      </c>
      <c r="B49" s="315" t="e">
        <f>+VLOOKUP(A49,ListaInsumos!$A$2:$F$951,2,0)</f>
        <v>#N/A</v>
      </c>
      <c r="C49" s="315" t="e">
        <f>+VLOOKUP(A49,ListaInsumos!$A$2:$F$951,5,0)</f>
        <v>#N/A</v>
      </c>
      <c r="D49" s="315" t="e">
        <f>+VLOOKUP(A49,ListaInsumos!$A$2:$F$951,6,0)</f>
        <v>#N/A</v>
      </c>
      <c r="E49" s="315" t="e">
        <f>+VLOOKUP(A49,ListaInsumos!$A$2:$F$951,4,0)</f>
        <v>#N/A</v>
      </c>
      <c r="F49" s="315" t="s">
        <v>5085</v>
      </c>
      <c r="G49" s="315" t="str">
        <f>+VLOOKUP(F49,Proveedores[[Nombre]:[Nº id.fiscal]],2,0)</f>
        <v>5-0214-0898</v>
      </c>
      <c r="H49" s="315" t="s">
        <v>165</v>
      </c>
      <c r="I49" s="315" t="s">
        <v>396</v>
      </c>
      <c r="J49" s="315" t="s">
        <v>379</v>
      </c>
      <c r="K49" s="315" t="s">
        <v>166</v>
      </c>
      <c r="L49" s="315" t="s">
        <v>166</v>
      </c>
      <c r="M49" s="315" t="s">
        <v>131</v>
      </c>
      <c r="N49" s="323">
        <v>44797</v>
      </c>
      <c r="O49" s="315" t="s">
        <v>403</v>
      </c>
      <c r="P49" s="315" t="s">
        <v>3281</v>
      </c>
      <c r="Q49" s="315">
        <v>2019</v>
      </c>
      <c r="R49" s="315" t="s">
        <v>5143</v>
      </c>
      <c r="S49" s="315" t="s">
        <v>5158</v>
      </c>
      <c r="T49" s="315" t="s">
        <v>6816</v>
      </c>
      <c r="U49" s="345"/>
    </row>
    <row r="50" spans="1:21" ht="23" x14ac:dyDescent="0.35">
      <c r="A50" s="315" t="s">
        <v>4471</v>
      </c>
      <c r="B50" s="315" t="e">
        <f>+VLOOKUP(A50,ListaInsumos!$A$2:$F$951,2,0)</f>
        <v>#N/A</v>
      </c>
      <c r="C50" s="315" t="e">
        <f>+VLOOKUP(A50,ListaInsumos!$A$2:$F$951,5,0)</f>
        <v>#N/A</v>
      </c>
      <c r="D50" s="315" t="e">
        <f>+VLOOKUP(A50,ListaInsumos!$A$2:$F$951,6,0)</f>
        <v>#N/A</v>
      </c>
      <c r="E50" s="315" t="e">
        <f>+VLOOKUP(A50,ListaInsumos!$A$2:$F$951,4,0)</f>
        <v>#N/A</v>
      </c>
      <c r="F50" s="315" t="s">
        <v>5085</v>
      </c>
      <c r="G50" s="315" t="str">
        <f>+VLOOKUP(F50,Proveedores[[Nombre]:[Nº id.fiscal]],2,0)</f>
        <v>5-0214-0898</v>
      </c>
      <c r="H50" s="315" t="s">
        <v>165</v>
      </c>
      <c r="I50" s="315" t="s">
        <v>397</v>
      </c>
      <c r="J50" s="315" t="s">
        <v>379</v>
      </c>
      <c r="K50" s="315" t="s">
        <v>166</v>
      </c>
      <c r="L50" s="315" t="s">
        <v>166</v>
      </c>
      <c r="M50" s="315" t="s">
        <v>131</v>
      </c>
      <c r="N50" s="323">
        <v>44797</v>
      </c>
      <c r="O50" s="315" t="s">
        <v>404</v>
      </c>
      <c r="P50" s="315" t="s">
        <v>3281</v>
      </c>
      <c r="Q50" s="315">
        <v>2019</v>
      </c>
      <c r="R50" s="315" t="s">
        <v>5143</v>
      </c>
      <c r="S50" s="315" t="s">
        <v>5158</v>
      </c>
      <c r="T50" s="315" t="s">
        <v>6816</v>
      </c>
      <c r="U50" s="346"/>
    </row>
    <row r="51" spans="1:21" ht="46" x14ac:dyDescent="0.35">
      <c r="A51" s="315" t="s">
        <v>4472</v>
      </c>
      <c r="B51" s="315">
        <f>+VLOOKUP(A51,ListaInsumos!$A$2:$F$951,2,0)</f>
        <v>2000082</v>
      </c>
      <c r="C51" s="315">
        <f>+VLOOKUP(A51,ListaInsumos!$A$2:$F$951,5,0)</f>
        <v>42143901</v>
      </c>
      <c r="D51" s="315">
        <f>+VLOOKUP(A51,ListaInsumos!$A$2:$F$951,6,0)</f>
        <v>92143097</v>
      </c>
      <c r="E51" s="315" t="str">
        <f>+VLOOKUP(A51,ListaInsumos!$A$2:$F$951,4,0)</f>
        <v xml:space="preserve"> BOLSA COLECTORA DE ORINA, ADULTOS,CAPAC</v>
      </c>
      <c r="F51" s="315" t="s">
        <v>5104</v>
      </c>
      <c r="G51" s="315" t="str">
        <f>+VLOOKUP(F51,Proveedores[[Nombre]:[Nº id.fiscal]],2,0)</f>
        <v>3-102-635793</v>
      </c>
      <c r="H51" s="315" t="s">
        <v>206</v>
      </c>
      <c r="I51" s="315" t="s">
        <v>207</v>
      </c>
      <c r="J51" s="315" t="s">
        <v>119</v>
      </c>
      <c r="K51" s="315" t="s">
        <v>6370</v>
      </c>
      <c r="L51" s="323">
        <v>45532</v>
      </c>
      <c r="M51" s="315" t="s">
        <v>111</v>
      </c>
      <c r="N51" s="335">
        <v>46327</v>
      </c>
      <c r="O51" s="315" t="s">
        <v>405</v>
      </c>
      <c r="P51" s="315" t="s">
        <v>3244</v>
      </c>
      <c r="Q51" s="315">
        <v>2019</v>
      </c>
      <c r="R51" s="315" t="s">
        <v>5143</v>
      </c>
      <c r="S51" s="315" t="s">
        <v>5158</v>
      </c>
      <c r="T51" s="315"/>
      <c r="U51" s="346"/>
    </row>
    <row r="52" spans="1:21" ht="23" x14ac:dyDescent="0.35">
      <c r="A52" s="315" t="s">
        <v>4472</v>
      </c>
      <c r="B52" s="315">
        <f>+VLOOKUP(A52,ListaInsumos!$A$2:$F$951,2,0)</f>
        <v>2000082</v>
      </c>
      <c r="C52" s="315">
        <f>+VLOOKUP(A52,ListaInsumos!$A$2:$F$951,5,0)</f>
        <v>42143901</v>
      </c>
      <c r="D52" s="315">
        <f>+VLOOKUP(A52,ListaInsumos!$A$2:$F$951,6,0)</f>
        <v>92143097</v>
      </c>
      <c r="E52" s="315" t="str">
        <f>+VLOOKUP(A52,ListaInsumos!$A$2:$F$951,4,0)</f>
        <v xml:space="preserve"> BOLSA COLECTORA DE ORINA, ADULTOS,CAPAC</v>
      </c>
      <c r="F52" s="315" t="s">
        <v>5074</v>
      </c>
      <c r="G52" s="315" t="str">
        <f>+VLOOKUP(F52,Proveedores[[Nombre]:[Nº id.fiscal]],2,0)</f>
        <v>3-101-115347</v>
      </c>
      <c r="H52" s="315" t="s">
        <v>188</v>
      </c>
      <c r="I52" s="315" t="s">
        <v>189</v>
      </c>
      <c r="J52" s="315" t="s">
        <v>110</v>
      </c>
      <c r="K52" s="315" t="s">
        <v>190</v>
      </c>
      <c r="L52" s="323">
        <v>44997</v>
      </c>
      <c r="M52" s="315" t="s">
        <v>111</v>
      </c>
      <c r="N52" s="323">
        <v>46259</v>
      </c>
      <c r="O52" s="315" t="s">
        <v>406</v>
      </c>
      <c r="P52" s="315" t="s">
        <v>3248</v>
      </c>
      <c r="Q52" s="315">
        <v>2019</v>
      </c>
      <c r="R52" s="315" t="s">
        <v>5143</v>
      </c>
      <c r="S52" s="315" t="s">
        <v>5158</v>
      </c>
      <c r="T52" s="315"/>
      <c r="U52" s="346"/>
    </row>
    <row r="53" spans="1:21" ht="23" x14ac:dyDescent="0.35">
      <c r="A53" s="315" t="s">
        <v>4472</v>
      </c>
      <c r="B53" s="315">
        <f>+VLOOKUP(A53,ListaInsumos!$A$2:$F$951,2,0)</f>
        <v>2000082</v>
      </c>
      <c r="C53" s="315">
        <f>+VLOOKUP(A53,ListaInsumos!$A$2:$F$951,5,0)</f>
        <v>42143901</v>
      </c>
      <c r="D53" s="315">
        <f>+VLOOKUP(A53,ListaInsumos!$A$2:$F$951,6,0)</f>
        <v>92143097</v>
      </c>
      <c r="E53" s="315" t="str">
        <f>+VLOOKUP(A53,ListaInsumos!$A$2:$F$951,4,0)</f>
        <v xml:space="preserve"> BOLSA COLECTORA DE ORINA, ADULTOS,CAPAC</v>
      </c>
      <c r="F53" s="315" t="s">
        <v>5130</v>
      </c>
      <c r="G53" s="315" t="str">
        <f>+VLOOKUP(F53,Proveedores[[Nombre]:[Nº id.fiscal]],2,0)</f>
        <v>3-101-696792</v>
      </c>
      <c r="H53" s="315" t="s">
        <v>197</v>
      </c>
      <c r="I53" s="315" t="s">
        <v>199</v>
      </c>
      <c r="J53" s="315" t="s">
        <v>119</v>
      </c>
      <c r="K53" s="315" t="s">
        <v>202</v>
      </c>
      <c r="L53" s="315" t="s">
        <v>1974</v>
      </c>
      <c r="M53" s="315" t="s">
        <v>111</v>
      </c>
      <c r="N53" s="323">
        <v>46064</v>
      </c>
      <c r="O53" s="315" t="s">
        <v>407</v>
      </c>
      <c r="P53" s="315" t="s">
        <v>3244</v>
      </c>
      <c r="Q53" s="315">
        <v>2019</v>
      </c>
      <c r="R53" s="315" t="s">
        <v>5143</v>
      </c>
      <c r="S53" s="315" t="s">
        <v>5158</v>
      </c>
      <c r="T53" s="315"/>
      <c r="U53" s="346"/>
    </row>
    <row r="54" spans="1:21" ht="34.5" x14ac:dyDescent="0.35">
      <c r="A54" s="315" t="s">
        <v>4473</v>
      </c>
      <c r="B54" s="315">
        <f>+VLOOKUP(A54,ListaInsumos!$A$2:$F$951,2,0)</f>
        <v>2000083</v>
      </c>
      <c r="C54" s="315">
        <f>+VLOOKUP(A54,ListaInsumos!$A$2:$F$951,5,0)</f>
        <v>42143901</v>
      </c>
      <c r="D54" s="315">
        <f>+VLOOKUP(A54,ListaInsumos!$A$2:$F$951,6,0)</f>
        <v>92149595</v>
      </c>
      <c r="E54" s="315" t="str">
        <f>+VLOOKUP(A54,ListaInsumos!$A$2:$F$951,4,0)</f>
        <v>BOLSA COLECTORA DE ORINA PARA PIERNA</v>
      </c>
      <c r="F54" s="315" t="s">
        <v>5084</v>
      </c>
      <c r="G54" s="315" t="str">
        <f>+VLOOKUP(F54,Proveedores[[Nombre]:[Nº id.fiscal]],2,0)</f>
        <v>3-101-327071</v>
      </c>
      <c r="H54" s="315" t="s">
        <v>176</v>
      </c>
      <c r="I54" s="315">
        <v>5167</v>
      </c>
      <c r="J54" s="315" t="s">
        <v>119</v>
      </c>
      <c r="K54" s="315" t="s">
        <v>5394</v>
      </c>
      <c r="L54" s="328">
        <v>44644</v>
      </c>
      <c r="M54" s="315" t="s">
        <v>111</v>
      </c>
      <c r="N54" s="323">
        <v>46286</v>
      </c>
      <c r="O54" s="315" t="s">
        <v>126</v>
      </c>
      <c r="P54" s="315" t="s">
        <v>3248</v>
      </c>
      <c r="Q54" s="315">
        <v>2019</v>
      </c>
      <c r="R54" s="315" t="s">
        <v>5143</v>
      </c>
      <c r="S54" s="315" t="s">
        <v>5158</v>
      </c>
      <c r="T54" s="315"/>
      <c r="U54" s="346"/>
    </row>
    <row r="55" spans="1:21" ht="40" customHeight="1" x14ac:dyDescent="0.35">
      <c r="A55" s="315" t="s">
        <v>4474</v>
      </c>
      <c r="B55" s="315">
        <f>+VLOOKUP(A55,ListaInsumos!$A$2:$F$951,2,0)</f>
        <v>2002901</v>
      </c>
      <c r="C55" s="315">
        <f>+VLOOKUP(A55,ListaInsumos!$A$2:$F$951,5,0)</f>
        <v>46182209</v>
      </c>
      <c r="D55" s="315">
        <f>+VLOOKUP(A55,ListaInsumos!$A$2:$F$951,6,0)</f>
        <v>92302260</v>
      </c>
      <c r="E55" s="315" t="str">
        <f>+VLOOKUP(A55,ListaInsumos!$A$2:$F$951,4,0)</f>
        <v>RODILL CORT C/REGULACION FLEXOT TALLA M</v>
      </c>
      <c r="F55" s="315" t="s">
        <v>5094</v>
      </c>
      <c r="G55" s="315" t="str">
        <f>+VLOOKUP(F55,Proveedores[[Nombre]:[Nº id.fiscal]],2,0)</f>
        <v>3-101-278217</v>
      </c>
      <c r="H55" s="315" t="s">
        <v>218</v>
      </c>
      <c r="I55" s="315" t="s">
        <v>219</v>
      </c>
      <c r="J55" s="315" t="s">
        <v>220</v>
      </c>
      <c r="K55" s="315" t="s">
        <v>166</v>
      </c>
      <c r="L55" s="315" t="s">
        <v>166</v>
      </c>
      <c r="M55" s="315" t="s">
        <v>111</v>
      </c>
      <c r="N55" s="323">
        <v>45483</v>
      </c>
      <c r="O55" s="315" t="s">
        <v>127</v>
      </c>
      <c r="P55" s="315" t="s">
        <v>3248</v>
      </c>
      <c r="Q55" s="315">
        <v>2019</v>
      </c>
      <c r="R55" s="315" t="s">
        <v>5144</v>
      </c>
      <c r="S55" s="315" t="s">
        <v>5161</v>
      </c>
      <c r="T55" s="315"/>
      <c r="U55" s="345"/>
    </row>
    <row r="56" spans="1:21" ht="37" customHeight="1" x14ac:dyDescent="0.35">
      <c r="A56" s="315" t="s">
        <v>4475</v>
      </c>
      <c r="B56" s="315">
        <f>+VLOOKUP(A56,ListaInsumos!$A$2:$F$951,2,0)</f>
        <v>2002902</v>
      </c>
      <c r="C56" s="315">
        <f>+VLOOKUP(A56,ListaInsumos!$A$2:$F$951,5,0)</f>
        <v>46182209</v>
      </c>
      <c r="D56" s="315">
        <f>+VLOOKUP(A56,ListaInsumos!$A$2:$F$951,6,0)</f>
        <v>92189887</v>
      </c>
      <c r="E56" s="315" t="str">
        <f>+VLOOKUP(A56,ListaInsumos!$A$2:$F$951,4,0)</f>
        <v>RODILLERA CORTA C/REGULAC FLEXOTENSION L</v>
      </c>
      <c r="F56" s="315" t="s">
        <v>5094</v>
      </c>
      <c r="G56" s="315" t="str">
        <f>+VLOOKUP(F56,Proveedores[[Nombre]:[Nº id.fiscal]],2,0)</f>
        <v>3-101-278217</v>
      </c>
      <c r="H56" s="315" t="s">
        <v>218</v>
      </c>
      <c r="I56" s="315" t="s">
        <v>222</v>
      </c>
      <c r="J56" s="315" t="s">
        <v>220</v>
      </c>
      <c r="K56" s="315" t="s">
        <v>166</v>
      </c>
      <c r="L56" s="315" t="s">
        <v>166</v>
      </c>
      <c r="M56" s="315" t="s">
        <v>111</v>
      </c>
      <c r="N56" s="323">
        <v>45483</v>
      </c>
      <c r="O56" s="315" t="s">
        <v>128</v>
      </c>
      <c r="P56" s="315" t="s">
        <v>3248</v>
      </c>
      <c r="Q56" s="315">
        <v>2019</v>
      </c>
      <c r="R56" s="315" t="s">
        <v>5144</v>
      </c>
      <c r="S56" s="315" t="s">
        <v>5161</v>
      </c>
      <c r="T56" s="315"/>
      <c r="U56" s="345"/>
    </row>
    <row r="57" spans="1:21" ht="23" x14ac:dyDescent="0.35">
      <c r="A57" s="315" t="s">
        <v>4476</v>
      </c>
      <c r="B57" s="315">
        <f>+VLOOKUP(A57,ListaInsumos!$A$2:$F$951,2,0)</f>
        <v>2002903</v>
      </c>
      <c r="C57" s="315">
        <f>+VLOOKUP(A57,ListaInsumos!$A$2:$F$951,5,0)</f>
        <v>46182209</v>
      </c>
      <c r="D57" s="315">
        <f>+VLOOKUP(A57,ListaInsumos!$A$2:$F$951,6,0)</f>
        <v>92189888</v>
      </c>
      <c r="E57" s="315" t="str">
        <f>+VLOOKUP(A57,ListaInsumos!$A$2:$F$951,4,0)</f>
        <v>RODILLERA CORTA C/REGULAC FLEXOTENSIO XL</v>
      </c>
      <c r="F57" s="315" t="s">
        <v>5094</v>
      </c>
      <c r="G57" s="315" t="str">
        <f>+VLOOKUP(F57,Proveedores[[Nombre]:[Nº id.fiscal]],2,0)</f>
        <v>3-101-278217</v>
      </c>
      <c r="H57" s="315" t="s">
        <v>218</v>
      </c>
      <c r="I57" s="315" t="s">
        <v>224</v>
      </c>
      <c r="J57" s="315" t="s">
        <v>220</v>
      </c>
      <c r="K57" s="315" t="s">
        <v>166</v>
      </c>
      <c r="L57" s="315" t="s">
        <v>166</v>
      </c>
      <c r="M57" s="315" t="s">
        <v>111</v>
      </c>
      <c r="N57" s="323">
        <v>45483</v>
      </c>
      <c r="O57" s="315" t="s">
        <v>129</v>
      </c>
      <c r="P57" s="315" t="s">
        <v>3248</v>
      </c>
      <c r="Q57" s="315">
        <v>2019</v>
      </c>
      <c r="R57" s="315" t="s">
        <v>5144</v>
      </c>
      <c r="S57" s="315" t="s">
        <v>5161</v>
      </c>
      <c r="T57" s="315"/>
      <c r="U57" s="346"/>
    </row>
    <row r="58" spans="1:21" ht="23" x14ac:dyDescent="0.35">
      <c r="A58" s="315" t="s">
        <v>4477</v>
      </c>
      <c r="B58" s="315">
        <f>+VLOOKUP(A58,ListaInsumos!$A$2:$F$951,2,0)</f>
        <v>2002897</v>
      </c>
      <c r="C58" s="315">
        <f>+VLOOKUP(A58,ListaInsumos!$A$2:$F$951,5,0)</f>
        <v>42241703</v>
      </c>
      <c r="D58" s="315">
        <f>+VLOOKUP(A58,ListaInsumos!$A$2:$F$951,6,0)</f>
        <v>92302319</v>
      </c>
      <c r="E58" s="315" t="str">
        <f>+VLOOKUP(A58,ListaInsumos!$A$2:$F$951,4,0)</f>
        <v xml:space="preserve"> INMOVILIZADOR DE RODILLA TALLA S,ACOLCH</v>
      </c>
      <c r="F58" s="315" t="s">
        <v>5094</v>
      </c>
      <c r="G58" s="315" t="str">
        <f>+VLOOKUP(F58,Proveedores[[Nombre]:[Nº id.fiscal]],2,0)</f>
        <v>3-101-278217</v>
      </c>
      <c r="H58" s="315" t="s">
        <v>227</v>
      </c>
      <c r="I58" s="315" t="s">
        <v>228</v>
      </c>
      <c r="J58" s="315" t="s">
        <v>229</v>
      </c>
      <c r="K58" s="315" t="s">
        <v>166</v>
      </c>
      <c r="L58" s="315" t="s">
        <v>166</v>
      </c>
      <c r="M58" s="315" t="s">
        <v>111</v>
      </c>
      <c r="N58" s="323">
        <v>45483</v>
      </c>
      <c r="O58" s="315" t="s">
        <v>232</v>
      </c>
      <c r="P58" s="315" t="s">
        <v>3248</v>
      </c>
      <c r="Q58" s="315">
        <v>2019</v>
      </c>
      <c r="R58" s="315" t="s">
        <v>5144</v>
      </c>
      <c r="S58" s="315" t="s">
        <v>5161</v>
      </c>
      <c r="T58" s="315"/>
      <c r="U58" s="346"/>
    </row>
    <row r="59" spans="1:21" ht="23" x14ac:dyDescent="0.35">
      <c r="A59" s="315" t="s">
        <v>4478</v>
      </c>
      <c r="B59" s="315">
        <f>+VLOOKUP(A59,ListaInsumos!$A$2:$F$951,2,0)</f>
        <v>2002898</v>
      </c>
      <c r="C59" s="315">
        <f>+VLOOKUP(A59,ListaInsumos!$A$2:$F$951,5,0)</f>
        <v>42241703</v>
      </c>
      <c r="D59" s="315">
        <f>+VLOOKUP(A59,ListaInsumos!$A$2:$F$951,6,0)</f>
        <v>92302278</v>
      </c>
      <c r="E59" s="315" t="str">
        <f>+VLOOKUP(A59,ListaInsumos!$A$2:$F$951,4,0)</f>
        <v xml:space="preserve"> INMOVILIZADOR DE RODILLA TALLA M, ACOLC</v>
      </c>
      <c r="F59" s="315" t="s">
        <v>5094</v>
      </c>
      <c r="G59" s="315" t="str">
        <f>+VLOOKUP(F59,Proveedores[[Nombre]:[Nº id.fiscal]],2,0)</f>
        <v>3-101-278217</v>
      </c>
      <c r="H59" s="315" t="s">
        <v>227</v>
      </c>
      <c r="I59" s="315" t="s">
        <v>228</v>
      </c>
      <c r="J59" s="315" t="s">
        <v>229</v>
      </c>
      <c r="K59" s="315" t="s">
        <v>166</v>
      </c>
      <c r="L59" s="315" t="s">
        <v>166</v>
      </c>
      <c r="M59" s="315" t="s">
        <v>111</v>
      </c>
      <c r="N59" s="323">
        <v>45483</v>
      </c>
      <c r="O59" s="315" t="s">
        <v>233</v>
      </c>
      <c r="P59" s="315" t="s">
        <v>3248</v>
      </c>
      <c r="Q59" s="315">
        <v>2019</v>
      </c>
      <c r="R59" s="315" t="s">
        <v>5144</v>
      </c>
      <c r="S59" s="315" t="s">
        <v>5161</v>
      </c>
      <c r="T59" s="315"/>
      <c r="U59" s="346"/>
    </row>
    <row r="60" spans="1:21" ht="23" x14ac:dyDescent="0.35">
      <c r="A60" s="315" t="s">
        <v>4479</v>
      </c>
      <c r="B60" s="315">
        <f>+VLOOKUP(A60,ListaInsumos!$A$2:$F$951,2,0)</f>
        <v>2002899</v>
      </c>
      <c r="C60" s="315">
        <f>+VLOOKUP(A60,ListaInsumos!$A$2:$F$951,5,0)</f>
        <v>42241703</v>
      </c>
      <c r="D60" s="315">
        <f>+VLOOKUP(A60,ListaInsumos!$A$2:$F$951,6,0)</f>
        <v>92302291</v>
      </c>
      <c r="E60" s="315" t="str">
        <f>+VLOOKUP(A60,ListaInsumos!$A$2:$F$951,4,0)</f>
        <v>INMOVILIZADOR DE RODILLA TALLA L,ACOLCHA</v>
      </c>
      <c r="F60" s="315" t="s">
        <v>5094</v>
      </c>
      <c r="G60" s="315" t="str">
        <f>+VLOOKUP(F60,Proveedores[[Nombre]:[Nº id.fiscal]],2,0)</f>
        <v>3-101-278217</v>
      </c>
      <c r="H60" s="315" t="s">
        <v>227</v>
      </c>
      <c r="I60" s="315" t="s">
        <v>228</v>
      </c>
      <c r="J60" s="315" t="s">
        <v>229</v>
      </c>
      <c r="K60" s="315" t="s">
        <v>166</v>
      </c>
      <c r="L60" s="315" t="s">
        <v>166</v>
      </c>
      <c r="M60" s="315" t="s">
        <v>111</v>
      </c>
      <c r="N60" s="323">
        <v>45483</v>
      </c>
      <c r="O60" s="315" t="s">
        <v>234</v>
      </c>
      <c r="P60" s="315" t="s">
        <v>3248</v>
      </c>
      <c r="Q60" s="315">
        <v>2019</v>
      </c>
      <c r="R60" s="315" t="s">
        <v>5144</v>
      </c>
      <c r="S60" s="315" t="s">
        <v>5161</v>
      </c>
      <c r="T60" s="315"/>
      <c r="U60" s="346"/>
    </row>
    <row r="61" spans="1:21" ht="45" customHeight="1" x14ac:dyDescent="0.35">
      <c r="A61" s="315" t="s">
        <v>4480</v>
      </c>
      <c r="B61" s="315">
        <f>+VLOOKUP(A61,ListaInsumos!$A$2:$F$951,2,0)</f>
        <v>2004001</v>
      </c>
      <c r="C61" s="315">
        <f>+VLOOKUP(A61,ListaInsumos!$A$2:$F$951,5,0)</f>
        <v>42241703</v>
      </c>
      <c r="D61" s="315">
        <f>+VLOOKUP(A61,ListaInsumos!$A$2:$F$951,6,0)</f>
        <v>92302287</v>
      </c>
      <c r="E61" s="315" t="str">
        <f>+VLOOKUP(A61,ListaInsumos!$A$2:$F$951,4,0)</f>
        <v>INMOVILIZADOR DE RODILLA TALLA XL</v>
      </c>
      <c r="F61" s="315" t="s">
        <v>5094</v>
      </c>
      <c r="G61" s="315" t="str">
        <f>+VLOOKUP(F61,Proveedores[[Nombre]:[Nº id.fiscal]],2,0)</f>
        <v>3-101-278217</v>
      </c>
      <c r="H61" s="315" t="s">
        <v>227</v>
      </c>
      <c r="I61" s="315" t="s">
        <v>228</v>
      </c>
      <c r="J61" s="315" t="s">
        <v>229</v>
      </c>
      <c r="K61" s="315" t="s">
        <v>166</v>
      </c>
      <c r="L61" s="315" t="s">
        <v>166</v>
      </c>
      <c r="M61" s="315" t="s">
        <v>111</v>
      </c>
      <c r="N61" s="323">
        <v>45483</v>
      </c>
      <c r="O61" s="315" t="s">
        <v>235</v>
      </c>
      <c r="P61" s="315" t="s">
        <v>3248</v>
      </c>
      <c r="Q61" s="315">
        <v>2019</v>
      </c>
      <c r="R61" s="315" t="s">
        <v>5144</v>
      </c>
      <c r="S61" s="315" t="s">
        <v>5161</v>
      </c>
      <c r="T61" s="315"/>
      <c r="U61" s="345"/>
    </row>
    <row r="62" spans="1:21" ht="34.5" x14ac:dyDescent="0.35">
      <c r="A62" s="315" t="s">
        <v>4481</v>
      </c>
      <c r="B62" s="315">
        <f>+VLOOKUP(A62,ListaInsumos!$A$2:$F$951,2,0)</f>
        <v>2003961</v>
      </c>
      <c r="C62" s="315">
        <f>+VLOOKUP(A62,ListaInsumos!$A$2:$F$951,5,0)</f>
        <v>42241703</v>
      </c>
      <c r="D62" s="315">
        <f>+VLOOKUP(A62,ListaInsumos!$A$2:$F$951,6,0)</f>
        <v>92166254</v>
      </c>
      <c r="E62" s="315" t="str">
        <f>+VLOOKUP(A62,ListaInsumos!$A$2:$F$951,4,0)</f>
        <v>RODILLERA ESTABILIZADORA ROTULA TALLA L</v>
      </c>
      <c r="F62" s="315" t="s">
        <v>5110</v>
      </c>
      <c r="G62" s="315" t="str">
        <f>+VLOOKUP(F62,Proveedores[[Nombre]:[Nº id.fiscal]],2,0)</f>
        <v>3-101-246483</v>
      </c>
      <c r="H62" s="315" t="s">
        <v>275</v>
      </c>
      <c r="I62" s="315" t="s">
        <v>276</v>
      </c>
      <c r="J62" s="315" t="s">
        <v>119</v>
      </c>
      <c r="K62" s="315" t="s">
        <v>166</v>
      </c>
      <c r="L62" s="315" t="s">
        <v>166</v>
      </c>
      <c r="M62" s="315" t="s">
        <v>111</v>
      </c>
      <c r="N62" s="323">
        <v>46096</v>
      </c>
      <c r="O62" s="315" t="s">
        <v>236</v>
      </c>
      <c r="P62" s="315" t="s">
        <v>3248</v>
      </c>
      <c r="Q62" s="315">
        <v>2019</v>
      </c>
      <c r="R62" s="315" t="s">
        <v>5144</v>
      </c>
      <c r="S62" s="315" t="s">
        <v>5161</v>
      </c>
      <c r="T62" s="315"/>
      <c r="U62" s="346"/>
    </row>
    <row r="63" spans="1:21" ht="23" x14ac:dyDescent="0.35">
      <c r="A63" s="315" t="s">
        <v>4481</v>
      </c>
      <c r="B63" s="315">
        <f>+VLOOKUP(A63,ListaInsumos!$A$2:$F$951,2,0)</f>
        <v>2003961</v>
      </c>
      <c r="C63" s="315">
        <f>+VLOOKUP(A63,ListaInsumos!$A$2:$F$951,5,0)</f>
        <v>42241703</v>
      </c>
      <c r="D63" s="315">
        <f>+VLOOKUP(A63,ListaInsumos!$A$2:$F$951,6,0)</f>
        <v>92166254</v>
      </c>
      <c r="E63" s="315" t="str">
        <f>+VLOOKUP(A63,ListaInsumos!$A$2:$F$951,4,0)</f>
        <v>RODILLERA ESTABILIZADORA ROTULA TALLA L</v>
      </c>
      <c r="F63" s="315" t="s">
        <v>5094</v>
      </c>
      <c r="G63" s="315" t="str">
        <f>+VLOOKUP(F63,Proveedores[[Nombre]:[Nº id.fiscal]],2,0)</f>
        <v>3-101-278217</v>
      </c>
      <c r="H63" s="315" t="s">
        <v>218</v>
      </c>
      <c r="I63" s="315" t="s">
        <v>277</v>
      </c>
      <c r="J63" s="315" t="s">
        <v>220</v>
      </c>
      <c r="K63" s="315" t="s">
        <v>166</v>
      </c>
      <c r="L63" s="315" t="s">
        <v>166</v>
      </c>
      <c r="M63" s="315" t="s">
        <v>111</v>
      </c>
      <c r="N63" s="323">
        <v>45483</v>
      </c>
      <c r="O63" s="315" t="s">
        <v>237</v>
      </c>
      <c r="P63" s="315" t="s">
        <v>3248</v>
      </c>
      <c r="Q63" s="315">
        <v>2019</v>
      </c>
      <c r="R63" s="315" t="s">
        <v>5144</v>
      </c>
      <c r="S63" s="315" t="s">
        <v>5161</v>
      </c>
      <c r="T63" s="315"/>
      <c r="U63" s="346"/>
    </row>
    <row r="64" spans="1:21" ht="34.5" x14ac:dyDescent="0.35">
      <c r="A64" s="315" t="s">
        <v>4482</v>
      </c>
      <c r="B64" s="315">
        <f>+VLOOKUP(A64,ListaInsumos!$A$2:$F$951,2,0)</f>
        <v>2003962</v>
      </c>
      <c r="C64" s="315">
        <f>+VLOOKUP(A64,ListaInsumos!$A$2:$F$951,5,0)</f>
        <v>42241703</v>
      </c>
      <c r="D64" s="315">
        <f>+VLOOKUP(A64,ListaInsumos!$A$2:$F$951,6,0)</f>
        <v>92161419</v>
      </c>
      <c r="E64" s="315" t="str">
        <f>+VLOOKUP(A64,ListaInsumos!$A$2:$F$951,4,0)</f>
        <v>RODILLERA ESTABILIZADORA ROTULA TALLA XL</v>
      </c>
      <c r="F64" s="315" t="s">
        <v>5110</v>
      </c>
      <c r="G64" s="315" t="str">
        <f>+VLOOKUP(F64,Proveedores[[Nombre]:[Nº id.fiscal]],2,0)</f>
        <v>3-101-246483</v>
      </c>
      <c r="H64" s="315" t="s">
        <v>275</v>
      </c>
      <c r="I64" s="315" t="s">
        <v>279</v>
      </c>
      <c r="J64" s="315" t="s">
        <v>110</v>
      </c>
      <c r="K64" s="315" t="s">
        <v>166</v>
      </c>
      <c r="L64" s="315" t="s">
        <v>166</v>
      </c>
      <c r="M64" s="315" t="s">
        <v>111</v>
      </c>
      <c r="N64" s="323">
        <v>46096</v>
      </c>
      <c r="O64" s="315" t="s">
        <v>238</v>
      </c>
      <c r="P64" s="315" t="s">
        <v>3248</v>
      </c>
      <c r="Q64" s="315">
        <v>2019</v>
      </c>
      <c r="R64" s="315" t="s">
        <v>5144</v>
      </c>
      <c r="S64" s="315" t="s">
        <v>5161</v>
      </c>
      <c r="T64" s="315"/>
      <c r="U64" s="346"/>
    </row>
    <row r="65" spans="1:21" ht="23" x14ac:dyDescent="0.35">
      <c r="A65" s="315" t="s">
        <v>4482</v>
      </c>
      <c r="B65" s="315">
        <f>+VLOOKUP(A65,ListaInsumos!$A$2:$F$951,2,0)</f>
        <v>2003962</v>
      </c>
      <c r="C65" s="315">
        <f>+VLOOKUP(A65,ListaInsumos!$A$2:$F$951,5,0)</f>
        <v>42241703</v>
      </c>
      <c r="D65" s="315">
        <f>+VLOOKUP(A65,ListaInsumos!$A$2:$F$951,6,0)</f>
        <v>92161419</v>
      </c>
      <c r="E65" s="315" t="str">
        <f>+VLOOKUP(A65,ListaInsumos!$A$2:$F$951,4,0)</f>
        <v>RODILLERA ESTABILIZADORA ROTULA TALLA XL</v>
      </c>
      <c r="F65" s="315" t="s">
        <v>5094</v>
      </c>
      <c r="G65" s="315" t="str">
        <f>+VLOOKUP(F65,Proveedores[[Nombre]:[Nº id.fiscal]],2,0)</f>
        <v>3-101-278217</v>
      </c>
      <c r="H65" s="315" t="s">
        <v>218</v>
      </c>
      <c r="I65" s="315" t="s">
        <v>280</v>
      </c>
      <c r="J65" s="315" t="s">
        <v>220</v>
      </c>
      <c r="K65" s="315" t="s">
        <v>166</v>
      </c>
      <c r="L65" s="315" t="s">
        <v>166</v>
      </c>
      <c r="M65" s="315" t="s">
        <v>111</v>
      </c>
      <c r="N65" s="323">
        <v>45483</v>
      </c>
      <c r="O65" s="315" t="s">
        <v>239</v>
      </c>
      <c r="P65" s="315" t="s">
        <v>3248</v>
      </c>
      <c r="Q65" s="315">
        <v>2019</v>
      </c>
      <c r="R65" s="315" t="s">
        <v>5144</v>
      </c>
      <c r="S65" s="315" t="s">
        <v>5161</v>
      </c>
      <c r="T65" s="315"/>
      <c r="U65" s="346"/>
    </row>
    <row r="66" spans="1:21" ht="23" x14ac:dyDescent="0.35">
      <c r="A66" s="315" t="s">
        <v>4483</v>
      </c>
      <c r="B66" s="315">
        <f>+VLOOKUP(A66,ListaInsumos!$A$2:$F$951,2,0)</f>
        <v>2003943</v>
      </c>
      <c r="C66" s="315">
        <f>+VLOOKUP(A66,ListaInsumos!$A$2:$F$951,5,0)</f>
        <v>42241706</v>
      </c>
      <c r="D66" s="315">
        <f>+VLOOKUP(A66,ListaInsumos!$A$2:$F$951,6,0)</f>
        <v>92166243</v>
      </c>
      <c r="E66" s="315" t="str">
        <f>+VLOOKUP(A66,ListaInsumos!$A$2:$F$951,4,0)</f>
        <v>PLANTILLAS DE GEL UNISEX TALLA L, 41-43</v>
      </c>
      <c r="F66" s="315" t="s">
        <v>5094</v>
      </c>
      <c r="G66" s="315" t="str">
        <f>+VLOOKUP(F66,Proveedores[[Nombre]:[Nº id.fiscal]],2,0)</f>
        <v>3-101-278217</v>
      </c>
      <c r="H66" s="315" t="s">
        <v>282</v>
      </c>
      <c r="I66" s="315" t="s">
        <v>283</v>
      </c>
      <c r="J66" s="315" t="s">
        <v>284</v>
      </c>
      <c r="K66" s="315" t="s">
        <v>166</v>
      </c>
      <c r="L66" s="315" t="s">
        <v>166</v>
      </c>
      <c r="M66" s="315" t="s">
        <v>111</v>
      </c>
      <c r="N66" s="323">
        <v>45483</v>
      </c>
      <c r="O66" s="315" t="s">
        <v>240</v>
      </c>
      <c r="P66" s="315" t="s">
        <v>3248</v>
      </c>
      <c r="Q66" s="315">
        <v>2019</v>
      </c>
      <c r="R66" s="315" t="s">
        <v>5144</v>
      </c>
      <c r="S66" s="315" t="s">
        <v>5161</v>
      </c>
      <c r="T66" s="315"/>
      <c r="U66" s="346"/>
    </row>
    <row r="67" spans="1:21" ht="23" x14ac:dyDescent="0.35">
      <c r="A67" s="315" t="s">
        <v>4484</v>
      </c>
      <c r="B67" s="315">
        <f>+VLOOKUP(A67,ListaInsumos!$A$2:$F$951,2,0)</f>
        <v>2003944</v>
      </c>
      <c r="C67" s="315">
        <f>+VLOOKUP(A67,ListaInsumos!$A$2:$F$951,5,0)</f>
        <v>42241706</v>
      </c>
      <c r="D67" s="315">
        <f>+VLOOKUP(A67,ListaInsumos!$A$2:$F$951,6,0)</f>
        <v>92166251</v>
      </c>
      <c r="E67" s="315" t="str">
        <f>+VLOOKUP(A67,ListaInsumos!$A$2:$F$951,4,0)</f>
        <v>PLANTILLAS DE GEL UNISEX TALLA XL, 44-45</v>
      </c>
      <c r="F67" s="315" t="s">
        <v>5094</v>
      </c>
      <c r="G67" s="315" t="str">
        <f>+VLOOKUP(F67,Proveedores[[Nombre]:[Nº id.fiscal]],2,0)</f>
        <v>3-101-278217</v>
      </c>
      <c r="H67" s="315" t="s">
        <v>282</v>
      </c>
      <c r="I67" s="315" t="s">
        <v>283</v>
      </c>
      <c r="J67" s="315" t="s">
        <v>284</v>
      </c>
      <c r="K67" s="315" t="s">
        <v>166</v>
      </c>
      <c r="L67" s="315" t="s">
        <v>166</v>
      </c>
      <c r="M67" s="315" t="s">
        <v>111</v>
      </c>
      <c r="N67" s="323">
        <v>45483</v>
      </c>
      <c r="O67" s="315" t="s">
        <v>241</v>
      </c>
      <c r="P67" s="315" t="s">
        <v>3248</v>
      </c>
      <c r="Q67" s="315">
        <v>2019</v>
      </c>
      <c r="R67" s="315" t="s">
        <v>5144</v>
      </c>
      <c r="S67" s="315" t="s">
        <v>5161</v>
      </c>
      <c r="T67" s="315"/>
      <c r="U67" s="346"/>
    </row>
    <row r="68" spans="1:21" ht="34.5" x14ac:dyDescent="0.35">
      <c r="A68" s="315" t="s">
        <v>4485</v>
      </c>
      <c r="B68" s="315">
        <f>+VLOOKUP(A68,ListaInsumos!$A$2:$F$951,2,0)</f>
        <v>2003163</v>
      </c>
      <c r="C68" s="315">
        <f>+VLOOKUP(A68,ListaInsumos!$A$2:$F$951,5,0)</f>
        <v>42181723</v>
      </c>
      <c r="D68" s="315">
        <f>+VLOOKUP(A68,ListaInsumos!$A$2:$F$951,6,0)</f>
        <v>92190285</v>
      </c>
      <c r="E68" s="315" t="str">
        <f>+VLOOKUP(A68,ListaInsumos!$A$2:$F$951,4,0)</f>
        <v>PAPEL TERMOSENSIBLE P/ELECTROCARDIOGRAMA</v>
      </c>
      <c r="F68" s="315" t="s">
        <v>5087</v>
      </c>
      <c r="G68" s="315" t="str">
        <f>+VLOOKUP(F68,Proveedores[[Nombre]:[Nº id.fiscal]],2,0)</f>
        <v>3-101-275480</v>
      </c>
      <c r="H68" s="315" t="s">
        <v>287</v>
      </c>
      <c r="I68" s="315" t="s">
        <v>288</v>
      </c>
      <c r="J68" s="315" t="s">
        <v>289</v>
      </c>
      <c r="K68" s="315" t="s">
        <v>1974</v>
      </c>
      <c r="L68" s="323" t="s">
        <v>1974</v>
      </c>
      <c r="M68" s="315" t="s">
        <v>111</v>
      </c>
      <c r="N68" s="323">
        <v>46567</v>
      </c>
      <c r="O68" s="315" t="s">
        <v>242</v>
      </c>
      <c r="P68" s="315" t="s">
        <v>3248</v>
      </c>
      <c r="Q68" s="315">
        <v>2019</v>
      </c>
      <c r="R68" s="315" t="s">
        <v>5144</v>
      </c>
      <c r="S68" s="315" t="s">
        <v>5161</v>
      </c>
      <c r="T68" s="315"/>
      <c r="U68" s="346"/>
    </row>
    <row r="69" spans="1:21" ht="46" x14ac:dyDescent="0.35">
      <c r="A69" s="315" t="s">
        <v>4485</v>
      </c>
      <c r="B69" s="315">
        <f>+VLOOKUP(A69,ListaInsumos!$A$2:$F$951,2,0)</f>
        <v>2003163</v>
      </c>
      <c r="C69" s="315">
        <f>+VLOOKUP(A69,ListaInsumos!$A$2:$F$951,5,0)</f>
        <v>42181723</v>
      </c>
      <c r="D69" s="315">
        <f>+VLOOKUP(A69,ListaInsumos!$A$2:$F$951,6,0)</f>
        <v>92190285</v>
      </c>
      <c r="E69" s="315" t="str">
        <f>+VLOOKUP(A69,ListaInsumos!$A$2:$F$951,4,0)</f>
        <v>PAPEL TERMOSENSIBLE P/ELECTROCARDIOGRAMA</v>
      </c>
      <c r="F69" s="315" t="s">
        <v>5136</v>
      </c>
      <c r="G69" s="315" t="str">
        <f>+VLOOKUP(F69,Proveedores[[Nombre]:[Nº id.fiscal]],2,0)</f>
        <v>3-101-204836</v>
      </c>
      <c r="H69" s="315" t="s">
        <v>291</v>
      </c>
      <c r="I69" s="315" t="s">
        <v>292</v>
      </c>
      <c r="J69" s="315" t="s">
        <v>293</v>
      </c>
      <c r="K69" s="315" t="s">
        <v>1974</v>
      </c>
      <c r="L69" s="315" t="s">
        <v>1974</v>
      </c>
      <c r="M69" s="315" t="s">
        <v>111</v>
      </c>
      <c r="N69" s="323">
        <v>45520</v>
      </c>
      <c r="O69" s="315" t="s">
        <v>243</v>
      </c>
      <c r="P69" s="315" t="s">
        <v>3244</v>
      </c>
      <c r="Q69" s="315">
        <v>2019</v>
      </c>
      <c r="R69" s="315" t="s">
        <v>5144</v>
      </c>
      <c r="S69" s="315" t="s">
        <v>5161</v>
      </c>
      <c r="T69" s="315"/>
      <c r="U69" s="346"/>
    </row>
    <row r="70" spans="1:21" ht="23" x14ac:dyDescent="0.35">
      <c r="A70" s="315" t="s">
        <v>4485</v>
      </c>
      <c r="B70" s="315">
        <f>+VLOOKUP(A70,ListaInsumos!$A$2:$F$951,2,0)</f>
        <v>2003163</v>
      </c>
      <c r="C70" s="315">
        <f>+VLOOKUP(A70,ListaInsumos!$A$2:$F$951,5,0)</f>
        <v>42181723</v>
      </c>
      <c r="D70" s="315">
        <f>+VLOOKUP(A70,ListaInsumos!$A$2:$F$951,6,0)</f>
        <v>92190285</v>
      </c>
      <c r="E70" s="315" t="str">
        <f>+VLOOKUP(A70,ListaInsumos!$A$2:$F$951,4,0)</f>
        <v>PAPEL TERMOSENSIBLE P/ELECTROCARDIOGRAMA</v>
      </c>
      <c r="F70" s="315" t="s">
        <v>5108</v>
      </c>
      <c r="G70" s="315" t="str">
        <f>+VLOOKUP(F70,Proveedores[[Nombre]:[Nº id.fiscal]],2,0)</f>
        <v>3-101-315968</v>
      </c>
      <c r="H70" s="315" t="s">
        <v>296</v>
      </c>
      <c r="I70" s="315" t="s">
        <v>297</v>
      </c>
      <c r="J70" s="315" t="s">
        <v>298</v>
      </c>
      <c r="K70" s="315" t="s">
        <v>1974</v>
      </c>
      <c r="L70" s="315" t="s">
        <v>1974</v>
      </c>
      <c r="M70" s="315" t="s">
        <v>111</v>
      </c>
      <c r="N70" s="323">
        <v>45663</v>
      </c>
      <c r="O70" s="315" t="s">
        <v>244</v>
      </c>
      <c r="P70" s="315" t="s">
        <v>3248</v>
      </c>
      <c r="Q70" s="315">
        <v>2019</v>
      </c>
      <c r="R70" s="315" t="s">
        <v>5144</v>
      </c>
      <c r="S70" s="315" t="s">
        <v>5161</v>
      </c>
      <c r="T70" s="315"/>
      <c r="U70" s="346"/>
    </row>
    <row r="71" spans="1:21" ht="23" x14ac:dyDescent="0.35">
      <c r="A71" s="315" t="s">
        <v>4486</v>
      </c>
      <c r="B71" s="315">
        <f>+VLOOKUP(A71,ListaInsumos!$A$2:$F$951,2,0)</f>
        <v>2000006</v>
      </c>
      <c r="C71" s="315">
        <f>+VLOOKUP(A71,ListaInsumos!$A$2:$F$951,5,0)</f>
        <v>42311515</v>
      </c>
      <c r="D71" s="315">
        <f>+VLOOKUP(A71,ListaInsumos!$A$2:$F$951,6,0)</f>
        <v>92190101</v>
      </c>
      <c r="E71" s="315" t="str">
        <f>+VLOOKUP(A71,ListaInsumos!$A$2:$F$951,4,0)</f>
        <v>APO OCLUSIVO EXTRAFINO MATR/ELAST 5X10CM</v>
      </c>
      <c r="F71" s="315" t="s">
        <v>5089</v>
      </c>
      <c r="G71" s="315" t="str">
        <f>+VLOOKUP(F71,Proveedores[[Nombre]:[Nº id.fiscal]],2,0)</f>
        <v>3-101-364996</v>
      </c>
      <c r="H71" s="315" t="s">
        <v>300</v>
      </c>
      <c r="I71" s="315" t="s">
        <v>301</v>
      </c>
      <c r="J71" s="315" t="s">
        <v>302</v>
      </c>
      <c r="K71" s="315" t="s">
        <v>303</v>
      </c>
      <c r="L71" s="323">
        <v>44969</v>
      </c>
      <c r="M71" s="333" t="s">
        <v>111</v>
      </c>
      <c r="N71" s="388">
        <v>45097</v>
      </c>
      <c r="O71" s="333" t="s">
        <v>245</v>
      </c>
      <c r="P71" s="315" t="s">
        <v>3281</v>
      </c>
      <c r="Q71" s="315">
        <v>2019</v>
      </c>
      <c r="R71" s="315" t="s">
        <v>5144</v>
      </c>
      <c r="S71" s="315" t="s">
        <v>5161</v>
      </c>
      <c r="T71" s="315" t="s">
        <v>6817</v>
      </c>
      <c r="U71" s="346"/>
    </row>
    <row r="72" spans="1:21" ht="23" x14ac:dyDescent="0.35">
      <c r="A72" s="315" t="s">
        <v>4487</v>
      </c>
      <c r="B72" s="315">
        <f>+VLOOKUP(A72,ListaInsumos!$A$2:$F$951,2,0)</f>
        <v>2000007</v>
      </c>
      <c r="C72" s="315">
        <f>+VLOOKUP(A72,ListaInsumos!$A$2:$F$951,5,0)</f>
        <v>42311515</v>
      </c>
      <c r="D72" s="315">
        <f>+VLOOKUP(A72,ListaInsumos!$A$2:$F$951,6,0)</f>
        <v>92161347</v>
      </c>
      <c r="E72" s="315" t="str">
        <f>+VLOOKUP(A72,ListaInsumos!$A$2:$F$951,4,0)</f>
        <v>APOSITO HIDROCOLOIDE SEMICOCLU DE 7,5 cm</v>
      </c>
      <c r="F72" s="315" t="s">
        <v>5089</v>
      </c>
      <c r="G72" s="315" t="str">
        <f>+VLOOKUP(F72,Proveedores[[Nombre]:[Nº id.fiscal]],2,0)</f>
        <v>3-101-364996</v>
      </c>
      <c r="H72" s="315" t="s">
        <v>300</v>
      </c>
      <c r="I72" s="315" t="s">
        <v>306</v>
      </c>
      <c r="J72" s="315" t="s">
        <v>302</v>
      </c>
      <c r="K72" s="315" t="s">
        <v>303</v>
      </c>
      <c r="L72" s="323">
        <v>44969</v>
      </c>
      <c r="M72" s="333" t="s">
        <v>111</v>
      </c>
      <c r="N72" s="388">
        <v>45097</v>
      </c>
      <c r="O72" s="333" t="s">
        <v>246</v>
      </c>
      <c r="P72" s="315" t="s">
        <v>3281</v>
      </c>
      <c r="Q72" s="315">
        <v>2019</v>
      </c>
      <c r="R72" s="315" t="s">
        <v>5144</v>
      </c>
      <c r="S72" s="315" t="s">
        <v>5161</v>
      </c>
      <c r="T72" s="315" t="s">
        <v>6817</v>
      </c>
      <c r="U72" s="346"/>
    </row>
    <row r="73" spans="1:21" ht="23" x14ac:dyDescent="0.35">
      <c r="A73" s="315" t="s">
        <v>4488</v>
      </c>
      <c r="B73" s="315">
        <f>+VLOOKUP(A73,ListaInsumos!$A$2:$F$951,2,0)</f>
        <v>2000008</v>
      </c>
      <c r="C73" s="315">
        <f>+VLOOKUP(A73,ListaInsumos!$A$2:$F$951,5,0)</f>
        <v>42311515</v>
      </c>
      <c r="D73" s="315">
        <f>+VLOOKUP(A73,ListaInsumos!$A$2:$F$951,6,0)</f>
        <v>92190094</v>
      </c>
      <c r="E73" s="315" t="str">
        <f>+VLOOKUP(A73,ListaInsumos!$A$2:$F$951,4,0)</f>
        <v>APOSIT OCLU EXTRAFINO MATR ELAST 10X10CM</v>
      </c>
      <c r="F73" s="315" t="s">
        <v>5141</v>
      </c>
      <c r="G73" s="315" t="str">
        <f>+VLOOKUP(F73,Proveedores[[Nombre]:[Nº id.fiscal]],2,0)</f>
        <v>3-101-014346</v>
      </c>
      <c r="H73" s="315" t="s">
        <v>71</v>
      </c>
      <c r="I73" s="315" t="s">
        <v>308</v>
      </c>
      <c r="J73" s="315" t="s">
        <v>110</v>
      </c>
      <c r="K73" s="315" t="s">
        <v>770</v>
      </c>
      <c r="L73" s="323">
        <v>45943</v>
      </c>
      <c r="M73" s="315" t="s">
        <v>111</v>
      </c>
      <c r="N73" s="323">
        <v>45706</v>
      </c>
      <c r="O73" s="315" t="s">
        <v>247</v>
      </c>
      <c r="P73" s="315" t="s">
        <v>3248</v>
      </c>
      <c r="Q73" s="315">
        <v>2019</v>
      </c>
      <c r="R73" s="315" t="s">
        <v>5144</v>
      </c>
      <c r="S73" s="315" t="s">
        <v>5161</v>
      </c>
      <c r="T73" s="315"/>
      <c r="U73" s="346"/>
    </row>
    <row r="74" spans="1:21" ht="23" x14ac:dyDescent="0.35">
      <c r="A74" s="315" t="s">
        <v>4488</v>
      </c>
      <c r="B74" s="315">
        <f>+VLOOKUP(A74,ListaInsumos!$A$2:$F$951,2,0)</f>
        <v>2000008</v>
      </c>
      <c r="C74" s="315">
        <f>+VLOOKUP(A74,ListaInsumos!$A$2:$F$951,5,0)</f>
        <v>42311515</v>
      </c>
      <c r="D74" s="315">
        <f>+VLOOKUP(A74,ListaInsumos!$A$2:$F$951,6,0)</f>
        <v>92190094</v>
      </c>
      <c r="E74" s="315" t="str">
        <f>+VLOOKUP(A74,ListaInsumos!$A$2:$F$951,4,0)</f>
        <v>APOSIT OCLU EXTRAFINO MATR ELAST 10X10CM</v>
      </c>
      <c r="F74" s="315" t="s">
        <v>5089</v>
      </c>
      <c r="G74" s="315" t="str">
        <f>+VLOOKUP(F74,Proveedores[[Nombre]:[Nº id.fiscal]],2,0)</f>
        <v>3-101-364996</v>
      </c>
      <c r="H74" s="315" t="s">
        <v>300</v>
      </c>
      <c r="I74" s="315" t="s">
        <v>311</v>
      </c>
      <c r="J74" s="315" t="s">
        <v>302</v>
      </c>
      <c r="K74" s="315" t="s">
        <v>303</v>
      </c>
      <c r="L74" s="323">
        <v>44969</v>
      </c>
      <c r="M74" s="333" t="s">
        <v>111</v>
      </c>
      <c r="N74" s="388">
        <v>45097</v>
      </c>
      <c r="O74" s="333" t="s">
        <v>248</v>
      </c>
      <c r="P74" s="315" t="s">
        <v>3281</v>
      </c>
      <c r="Q74" s="315">
        <v>2019</v>
      </c>
      <c r="R74" s="315" t="s">
        <v>5144</v>
      </c>
      <c r="S74" s="315" t="s">
        <v>5161</v>
      </c>
      <c r="T74" s="315" t="s">
        <v>6817</v>
      </c>
      <c r="U74" s="346"/>
    </row>
    <row r="75" spans="1:21" ht="34.5" x14ac:dyDescent="0.35">
      <c r="A75" s="315" t="s">
        <v>4488</v>
      </c>
      <c r="B75" s="315">
        <f>+VLOOKUP(A75,ListaInsumos!$A$2:$F$951,2,0)</f>
        <v>2000008</v>
      </c>
      <c r="C75" s="315">
        <f>+VLOOKUP(A75,ListaInsumos!$A$2:$F$951,5,0)</f>
        <v>42311515</v>
      </c>
      <c r="D75" s="315">
        <f>+VLOOKUP(A75,ListaInsumos!$A$2:$F$951,6,0)</f>
        <v>92190094</v>
      </c>
      <c r="E75" s="315" t="str">
        <f>+VLOOKUP(A75,ListaInsumos!$A$2:$F$951,4,0)</f>
        <v>APOSIT OCLU EXTRAFINO MATR ELAST 10X10CM</v>
      </c>
      <c r="F75" s="315" t="s">
        <v>5084</v>
      </c>
      <c r="G75" s="315" t="str">
        <f>+VLOOKUP(F75,Proveedores[[Nombre]:[Nº id.fiscal]],2,0)</f>
        <v>3-101-327071</v>
      </c>
      <c r="H75" s="315" t="s">
        <v>312</v>
      </c>
      <c r="I75" s="315" t="s">
        <v>313</v>
      </c>
      <c r="J75" s="315" t="s">
        <v>314</v>
      </c>
      <c r="K75" s="315" t="s">
        <v>315</v>
      </c>
      <c r="L75" s="328">
        <v>44646</v>
      </c>
      <c r="M75" s="315" t="s">
        <v>111</v>
      </c>
      <c r="N75" s="323">
        <v>46286</v>
      </c>
      <c r="O75" s="315" t="s">
        <v>249</v>
      </c>
      <c r="P75" s="315" t="s">
        <v>3248</v>
      </c>
      <c r="Q75" s="315">
        <v>2019</v>
      </c>
      <c r="R75" s="315" t="s">
        <v>5144</v>
      </c>
      <c r="S75" s="315" t="s">
        <v>5161</v>
      </c>
      <c r="T75" s="315"/>
      <c r="U75" s="346"/>
    </row>
    <row r="76" spans="1:21" ht="23" x14ac:dyDescent="0.35">
      <c r="A76" s="315" t="s">
        <v>4489</v>
      </c>
      <c r="B76" s="315">
        <f>+VLOOKUP(A76,ListaInsumos!$A$2:$F$951,2,0)</f>
        <v>2002956</v>
      </c>
      <c r="C76" s="315">
        <f>+VLOOKUP(A76,ListaInsumos!$A$2:$F$951,5,0)</f>
        <v>42295513</v>
      </c>
      <c r="D76" s="315">
        <f>+VLOOKUP(A76,ListaInsumos!$A$2:$F$951,6,0)</f>
        <v>92168829</v>
      </c>
      <c r="E76" s="315" t="str">
        <f>+VLOOKUP(A76,ListaInsumos!$A$2:$F$951,4,0)</f>
        <v>MALLA NO ADHERENT ACETAT CELULOSA ROLLO</v>
      </c>
      <c r="F76" s="315" t="s">
        <v>5078</v>
      </c>
      <c r="G76" s="315" t="str">
        <f>+VLOOKUP(F76,Proveedores[[Nombre]:[Nº id.fiscal]],2,0)</f>
        <v>3-101-083376</v>
      </c>
      <c r="H76" s="315" t="s">
        <v>317</v>
      </c>
      <c r="I76" s="315" t="s">
        <v>318</v>
      </c>
      <c r="J76" s="315" t="s">
        <v>319</v>
      </c>
      <c r="K76" s="315" t="s">
        <v>2468</v>
      </c>
      <c r="L76" s="323">
        <v>45510</v>
      </c>
      <c r="M76" s="315" t="s">
        <v>111</v>
      </c>
      <c r="N76" s="323">
        <v>46124</v>
      </c>
      <c r="O76" s="315" t="s">
        <v>250</v>
      </c>
      <c r="P76" s="315" t="s">
        <v>3244</v>
      </c>
      <c r="Q76" s="315">
        <v>2019</v>
      </c>
      <c r="R76" s="315" t="s">
        <v>5144</v>
      </c>
      <c r="S76" s="315" t="s">
        <v>5161</v>
      </c>
      <c r="T76" s="315"/>
      <c r="U76" s="346"/>
    </row>
    <row r="77" spans="1:21" ht="23" x14ac:dyDescent="0.35">
      <c r="A77" s="315" t="s">
        <v>4490</v>
      </c>
      <c r="B77" s="315">
        <f>+VLOOKUP(A77,ListaInsumos!$A$2:$F$951,2,0)</f>
        <v>2003229</v>
      </c>
      <c r="C77" s="315">
        <f>+VLOOKUP(A77,ListaInsumos!$A$2:$F$951,5,0)</f>
        <v>42142608</v>
      </c>
      <c r="D77" s="315">
        <f>+VLOOKUP(A77,ListaInsumos!$A$2:$F$951,6,0)</f>
        <v>92190154</v>
      </c>
      <c r="E77" s="315" t="str">
        <f>+VLOOKUP(A77,ListaInsumos!$A$2:$F$951,4,0)</f>
        <v>JERINGA DE INYECCION PARA TOMOGRAFIA</v>
      </c>
      <c r="F77" s="315" t="s">
        <v>5081</v>
      </c>
      <c r="G77" s="315" t="str">
        <f>+VLOOKUP(F77,Proveedores[[Nombre]:[Nº id.fiscal]],2,0)</f>
        <v>3-101-123168</v>
      </c>
      <c r="H77" s="315" t="s">
        <v>323</v>
      </c>
      <c r="I77" s="315" t="s">
        <v>324</v>
      </c>
      <c r="J77" s="315" t="s">
        <v>110</v>
      </c>
      <c r="K77" s="315" t="s">
        <v>2464</v>
      </c>
      <c r="L77" s="323">
        <v>45504</v>
      </c>
      <c r="M77" s="315" t="s">
        <v>111</v>
      </c>
      <c r="N77" s="323">
        <v>45464</v>
      </c>
      <c r="O77" s="315" t="s">
        <v>251</v>
      </c>
      <c r="P77" s="315" t="s">
        <v>3248</v>
      </c>
      <c r="Q77" s="315">
        <v>2019</v>
      </c>
      <c r="R77" s="315" t="s">
        <v>5144</v>
      </c>
      <c r="S77" s="315" t="s">
        <v>5161</v>
      </c>
      <c r="T77" s="315"/>
      <c r="U77" s="346"/>
    </row>
    <row r="78" spans="1:21" ht="46" x14ac:dyDescent="0.35">
      <c r="A78" s="315" t="s">
        <v>4491</v>
      </c>
      <c r="B78" s="315">
        <f>+VLOOKUP(A78,ListaInsumos!$A$2:$F$951,2,0)</f>
        <v>2002368</v>
      </c>
      <c r="C78" s="315">
        <f>+VLOOKUP(A78,ListaInsumos!$A$2:$F$951,5,0)</f>
        <v>42144409</v>
      </c>
      <c r="D78" s="315">
        <f>+VLOOKUP(A78,ListaInsumos!$A$2:$F$951,6,0)</f>
        <v>92238420</v>
      </c>
      <c r="E78" s="315" t="str">
        <f>+VLOOKUP(A78,ListaInsumos!$A$2:$F$951,4,0)</f>
        <v>CANULA OROFARINGEA TIPO GUEDEL 30mm</v>
      </c>
      <c r="F78" s="315" t="s">
        <v>5088</v>
      </c>
      <c r="G78" s="315" t="str">
        <f>+VLOOKUP(F78,Proveedores[[Nombre]:[Nº id.fiscal]],2,0)</f>
        <v>3-101-211041</v>
      </c>
      <c r="H78" s="315" t="s">
        <v>326</v>
      </c>
      <c r="I78" s="315" t="s">
        <v>327</v>
      </c>
      <c r="J78" s="315" t="s">
        <v>293</v>
      </c>
      <c r="K78" s="315" t="s">
        <v>328</v>
      </c>
      <c r="L78" s="323">
        <v>44997</v>
      </c>
      <c r="M78" s="315" t="s">
        <v>111</v>
      </c>
      <c r="N78" s="387" t="s">
        <v>6465</v>
      </c>
      <c r="O78" s="315" t="s">
        <v>252</v>
      </c>
      <c r="P78" s="315" t="s">
        <v>3248</v>
      </c>
      <c r="Q78" s="315">
        <v>2019</v>
      </c>
      <c r="R78" s="315" t="s">
        <v>5144</v>
      </c>
      <c r="S78" s="315" t="s">
        <v>5161</v>
      </c>
      <c r="T78" s="315"/>
      <c r="U78" s="346"/>
    </row>
    <row r="79" spans="1:21" ht="46" x14ac:dyDescent="0.35">
      <c r="A79" s="315" t="s">
        <v>4492</v>
      </c>
      <c r="B79" s="315">
        <f>+VLOOKUP(A79,ListaInsumos!$A$2:$F$951,2,0)</f>
        <v>2002367</v>
      </c>
      <c r="C79" s="315">
        <f>+VLOOKUP(A79,ListaInsumos!$A$2:$F$951,5,0)</f>
        <v>42144409</v>
      </c>
      <c r="D79" s="315">
        <f>+VLOOKUP(A79,ListaInsumos!$A$2:$F$951,6,0)</f>
        <v>92160395</v>
      </c>
      <c r="E79" s="315" t="str">
        <f>+VLOOKUP(A79,ListaInsumos!$A$2:$F$951,4,0)</f>
        <v xml:space="preserve"> CANULA OROFARINGEA TIPO GUEDEL DE 40 mm</v>
      </c>
      <c r="F79" s="315" t="s">
        <v>5088</v>
      </c>
      <c r="G79" s="315" t="str">
        <f>+VLOOKUP(F79,Proveedores[[Nombre]:[Nº id.fiscal]],2,0)</f>
        <v>3-101-211041</v>
      </c>
      <c r="H79" s="315" t="s">
        <v>326</v>
      </c>
      <c r="I79" s="315" t="s">
        <v>330</v>
      </c>
      <c r="J79" s="315" t="s">
        <v>293</v>
      </c>
      <c r="K79" s="315" t="s">
        <v>328</v>
      </c>
      <c r="L79" s="323">
        <v>44997</v>
      </c>
      <c r="M79" s="315" t="s">
        <v>111</v>
      </c>
      <c r="N79" s="387" t="s">
        <v>6465</v>
      </c>
      <c r="O79" s="315" t="s">
        <v>253</v>
      </c>
      <c r="P79" s="315" t="s">
        <v>3248</v>
      </c>
      <c r="Q79" s="315">
        <v>2019</v>
      </c>
      <c r="R79" s="315" t="s">
        <v>5144</v>
      </c>
      <c r="S79" s="315" t="s">
        <v>5161</v>
      </c>
      <c r="T79" s="315"/>
      <c r="U79" s="346"/>
    </row>
    <row r="80" spans="1:21" ht="46" x14ac:dyDescent="0.35">
      <c r="A80" s="315" t="s">
        <v>4493</v>
      </c>
      <c r="B80" s="315">
        <f>+VLOOKUP(A80,ListaInsumos!$A$2:$F$951,2,0)</f>
        <v>2002767</v>
      </c>
      <c r="C80" s="315">
        <f>+VLOOKUP(A80,ListaInsumos!$A$2:$F$951,5,0)</f>
        <v>42271905</v>
      </c>
      <c r="D80" s="315">
        <f>+VLOOKUP(A80,ListaInsumos!$A$2:$F$951,6,0)</f>
        <v>92235472</v>
      </c>
      <c r="E80" s="315" t="str">
        <f>+VLOOKUP(A80,ListaInsumos!$A$2:$F$951,4,0)</f>
        <v>TUBO ENDOBRONQUIAL BRONQUIO IZQ 37mm</v>
      </c>
      <c r="F80" s="315" t="s">
        <v>5088</v>
      </c>
      <c r="G80" s="315" t="str">
        <f>+VLOOKUP(F80,Proveedores[[Nombre]:[Nº id.fiscal]],2,0)</f>
        <v>3-101-211041</v>
      </c>
      <c r="H80" s="315" t="s">
        <v>326</v>
      </c>
      <c r="I80" s="315" t="s">
        <v>332</v>
      </c>
      <c r="J80" s="315" t="s">
        <v>293</v>
      </c>
      <c r="K80" s="315" t="s">
        <v>6922</v>
      </c>
      <c r="L80" s="323">
        <v>45183</v>
      </c>
      <c r="M80" s="315" t="s">
        <v>111</v>
      </c>
      <c r="N80" s="387" t="s">
        <v>6465</v>
      </c>
      <c r="O80" s="315" t="s">
        <v>254</v>
      </c>
      <c r="P80" s="315" t="s">
        <v>3248</v>
      </c>
      <c r="Q80" s="315">
        <v>2019</v>
      </c>
      <c r="R80" s="315" t="s">
        <v>5144</v>
      </c>
      <c r="S80" s="315" t="s">
        <v>5161</v>
      </c>
      <c r="T80" s="315"/>
      <c r="U80" s="346"/>
    </row>
    <row r="81" spans="1:21" ht="23" x14ac:dyDescent="0.35">
      <c r="A81" s="315" t="s">
        <v>4494</v>
      </c>
      <c r="B81" s="315">
        <f>+VLOOKUP(A81,ListaInsumos!$A$2:$F$951,2,0)</f>
        <v>2002632</v>
      </c>
      <c r="C81" s="315">
        <f>+VLOOKUP(A81,ListaInsumos!$A$2:$F$951,5,0)</f>
        <v>42271708</v>
      </c>
      <c r="D81" s="315">
        <f>+VLOOKUP(A81,ListaInsumos!$A$2:$F$951,6,0)</f>
        <v>92190403</v>
      </c>
      <c r="E81" s="315" t="str">
        <f>+VLOOKUP(A81,ListaInsumos!$A$2:$F$951,4,0)</f>
        <v>MASCARILLA SISTEMA VENTURI ROTATOR ADULT</v>
      </c>
      <c r="F81" s="315" t="s">
        <v>5074</v>
      </c>
      <c r="G81" s="315" t="str">
        <f>+VLOOKUP(F81,Proveedores[[Nombre]:[Nº id.fiscal]],2,0)</f>
        <v>3-101-115347</v>
      </c>
      <c r="H81" s="315" t="s">
        <v>338</v>
      </c>
      <c r="I81" s="315" t="s">
        <v>339</v>
      </c>
      <c r="J81" s="315" t="s">
        <v>110</v>
      </c>
      <c r="K81" s="315" t="s">
        <v>340</v>
      </c>
      <c r="L81" s="323">
        <v>45328</v>
      </c>
      <c r="M81" s="315" t="s">
        <v>111</v>
      </c>
      <c r="N81" s="323">
        <v>46259</v>
      </c>
      <c r="O81" s="315" t="s">
        <v>255</v>
      </c>
      <c r="P81" s="315" t="s">
        <v>3248</v>
      </c>
      <c r="Q81" s="315">
        <v>2019</v>
      </c>
      <c r="R81" s="315" t="s">
        <v>5144</v>
      </c>
      <c r="S81" s="315" t="s">
        <v>5161</v>
      </c>
      <c r="T81" s="315"/>
      <c r="U81" s="346"/>
    </row>
    <row r="82" spans="1:21" ht="46" x14ac:dyDescent="0.35">
      <c r="A82" s="315" t="s">
        <v>4495</v>
      </c>
      <c r="B82" s="315">
        <f>+VLOOKUP(A82,ListaInsumos!$A$2:$F$951,2,0)</f>
        <v>2002420</v>
      </c>
      <c r="C82" s="315">
        <f>+VLOOKUP(A82,ListaInsumos!$A$2:$F$951,5,0)</f>
        <v>42271708</v>
      </c>
      <c r="D82" s="315">
        <f>+VLOOKUP(A82,ListaInsumos!$A$2:$F$951,6,0)</f>
        <v>92158987</v>
      </c>
      <c r="E82" s="315" t="str">
        <f>+VLOOKUP(A82,ListaInsumos!$A$2:$F$951,4,0)</f>
        <v xml:space="preserve"> MASCARILLA REINHALACION PARCIAL PEDIATR</v>
      </c>
      <c r="F82" s="315" t="s">
        <v>5127</v>
      </c>
      <c r="G82" s="315" t="str">
        <f>+VLOOKUP(F82,Proveedores[[Nombre]:[Nº id.fiscal]],2,0)</f>
        <v>3-101-358504</v>
      </c>
      <c r="H82" s="315" t="s">
        <v>342</v>
      </c>
      <c r="I82" s="315" t="s">
        <v>343</v>
      </c>
      <c r="J82" s="315" t="s">
        <v>344</v>
      </c>
      <c r="K82" s="315" t="s">
        <v>3308</v>
      </c>
      <c r="L82" s="328">
        <v>44570</v>
      </c>
      <c r="M82" s="315" t="s">
        <v>111</v>
      </c>
      <c r="N82" s="328">
        <v>44834</v>
      </c>
      <c r="O82" s="315" t="s">
        <v>256</v>
      </c>
      <c r="P82" s="315" t="s">
        <v>3248</v>
      </c>
      <c r="Q82" s="315">
        <v>2019</v>
      </c>
      <c r="R82" s="315" t="s">
        <v>5144</v>
      </c>
      <c r="S82" s="315" t="s">
        <v>5161</v>
      </c>
      <c r="T82" s="315"/>
      <c r="U82" s="346"/>
    </row>
    <row r="83" spans="1:21" ht="34.5" x14ac:dyDescent="0.35">
      <c r="A83" s="315" t="s">
        <v>4495</v>
      </c>
      <c r="B83" s="315">
        <f>+VLOOKUP(A83,ListaInsumos!$A$2:$F$951,2,0)</f>
        <v>2002420</v>
      </c>
      <c r="C83" s="315">
        <f>+VLOOKUP(A83,ListaInsumos!$A$2:$F$951,5,0)</f>
        <v>42271708</v>
      </c>
      <c r="D83" s="315">
        <f>+VLOOKUP(A83,ListaInsumos!$A$2:$F$951,6,0)</f>
        <v>92158987</v>
      </c>
      <c r="E83" s="315" t="str">
        <f>+VLOOKUP(A83,ListaInsumos!$A$2:$F$951,4,0)</f>
        <v xml:space="preserve"> MASCARILLA REINHALACION PARCIAL PEDIATR</v>
      </c>
      <c r="F83" s="315" t="s">
        <v>5093</v>
      </c>
      <c r="G83" s="315" t="str">
        <f>+VLOOKUP(F83,Proveedores[[Nombre]:[Nº id.fiscal]],2,0)</f>
        <v>3-101-244831</v>
      </c>
      <c r="H83" s="315" t="s">
        <v>346</v>
      </c>
      <c r="I83" s="315" t="s">
        <v>347</v>
      </c>
      <c r="J83" s="315" t="s">
        <v>348</v>
      </c>
      <c r="K83" s="315" t="s">
        <v>349</v>
      </c>
      <c r="L83" s="323">
        <v>44516</v>
      </c>
      <c r="M83" s="315" t="s">
        <v>111</v>
      </c>
      <c r="N83" s="323">
        <v>45137</v>
      </c>
      <c r="O83" s="315" t="s">
        <v>257</v>
      </c>
      <c r="P83" s="315" t="s">
        <v>3281</v>
      </c>
      <c r="Q83" s="315">
        <v>2019</v>
      </c>
      <c r="R83" s="315" t="s">
        <v>5144</v>
      </c>
      <c r="S83" s="315" t="s">
        <v>5161</v>
      </c>
      <c r="T83" s="315" t="s">
        <v>6818</v>
      </c>
      <c r="U83" s="346"/>
    </row>
    <row r="84" spans="1:21" ht="46" x14ac:dyDescent="0.35">
      <c r="A84" s="315" t="s">
        <v>4496</v>
      </c>
      <c r="B84" s="315">
        <f>+VLOOKUP(A84,ListaInsumos!$A$2:$F$951,2,0)</f>
        <v>2002475</v>
      </c>
      <c r="C84" s="315">
        <f>+VLOOKUP(A84,ListaInsumos!$A$2:$F$951,5,0)</f>
        <v>42271708</v>
      </c>
      <c r="D84" s="315">
        <f>+VLOOKUP(A84,ListaInsumos!$A$2:$F$951,6,0)</f>
        <v>92189942</v>
      </c>
      <c r="E84" s="315" t="str">
        <f>+VLOOKUP(A84,ListaInsumos!$A$2:$F$951,4,0)</f>
        <v>MASCARILLA PARA OXIGENOTERAPIA CON RESER</v>
      </c>
      <c r="F84" s="315" t="s">
        <v>5127</v>
      </c>
      <c r="G84" s="315" t="str">
        <f>+VLOOKUP(F84,Proveedores[[Nombre]:[Nº id.fiscal]],2,0)</f>
        <v>3-101-358504</v>
      </c>
      <c r="H84" s="315" t="s">
        <v>342</v>
      </c>
      <c r="I84" s="315" t="s">
        <v>351</v>
      </c>
      <c r="J84" s="315" t="s">
        <v>344</v>
      </c>
      <c r="K84" s="315" t="s">
        <v>345</v>
      </c>
      <c r="L84" s="328">
        <v>44570</v>
      </c>
      <c r="M84" s="315" t="s">
        <v>111</v>
      </c>
      <c r="N84" s="328">
        <v>44834</v>
      </c>
      <c r="O84" s="315" t="s">
        <v>258</v>
      </c>
      <c r="P84" s="315" t="s">
        <v>3248</v>
      </c>
      <c r="Q84" s="315">
        <v>2019</v>
      </c>
      <c r="R84" s="315" t="s">
        <v>5144</v>
      </c>
      <c r="S84" s="315" t="s">
        <v>5161</v>
      </c>
      <c r="T84" s="315"/>
      <c r="U84" s="346"/>
    </row>
    <row r="85" spans="1:21" ht="34.5" x14ac:dyDescent="0.35">
      <c r="A85" s="315" t="s">
        <v>4496</v>
      </c>
      <c r="B85" s="315">
        <f>+VLOOKUP(A85,ListaInsumos!$A$2:$F$951,2,0)</f>
        <v>2002475</v>
      </c>
      <c r="C85" s="315">
        <f>+VLOOKUP(A85,ListaInsumos!$A$2:$F$951,5,0)</f>
        <v>42271708</v>
      </c>
      <c r="D85" s="315">
        <f>+VLOOKUP(A85,ListaInsumos!$A$2:$F$951,6,0)</f>
        <v>92189942</v>
      </c>
      <c r="E85" s="315" t="str">
        <f>+VLOOKUP(A85,ListaInsumos!$A$2:$F$951,4,0)</f>
        <v>MASCARILLA PARA OXIGENOTERAPIA CON RESER</v>
      </c>
      <c r="F85" s="315" t="s">
        <v>5093</v>
      </c>
      <c r="G85" s="315" t="str">
        <f>+VLOOKUP(F85,Proveedores[[Nombre]:[Nº id.fiscal]],2,0)</f>
        <v>3-101-244831</v>
      </c>
      <c r="H85" s="315" t="s">
        <v>346</v>
      </c>
      <c r="I85" s="315" t="s">
        <v>352</v>
      </c>
      <c r="J85" s="315" t="s">
        <v>348</v>
      </c>
      <c r="K85" s="315" t="s">
        <v>353</v>
      </c>
      <c r="L85" s="323">
        <v>44796</v>
      </c>
      <c r="M85" s="315" t="s">
        <v>111</v>
      </c>
      <c r="N85" s="323">
        <v>45137</v>
      </c>
      <c r="O85" s="315" t="s">
        <v>259</v>
      </c>
      <c r="P85" s="315" t="s">
        <v>3281</v>
      </c>
      <c r="Q85" s="315">
        <v>2019</v>
      </c>
      <c r="R85" s="315" t="s">
        <v>5144</v>
      </c>
      <c r="S85" s="315" t="s">
        <v>5161</v>
      </c>
      <c r="T85" s="315" t="s">
        <v>6818</v>
      </c>
      <c r="U85" s="345"/>
    </row>
    <row r="86" spans="1:21" ht="23" x14ac:dyDescent="0.35">
      <c r="A86" s="315" t="s">
        <v>4497</v>
      </c>
      <c r="B86" s="315">
        <f>+VLOOKUP(A86,ListaInsumos!$A$2:$F$951,2,0)</f>
        <v>2002466</v>
      </c>
      <c r="C86" s="315">
        <f>+VLOOKUP(A86,ListaInsumos!$A$2:$F$951,5,0)</f>
        <v>42272224</v>
      </c>
      <c r="D86" s="315">
        <f>+VLOOKUP(A86,ListaInsumos!$A$2:$F$951,6,0)</f>
        <v>92189933</v>
      </c>
      <c r="E86" s="315" t="str">
        <f>+VLOOKUP(A86,ListaInsumos!$A$2:$F$951,4,0)</f>
        <v>CONEXION PARA VENTILADOR MECANICO</v>
      </c>
      <c r="F86" s="315" t="s">
        <v>5093</v>
      </c>
      <c r="G86" s="315" t="str">
        <f>+VLOOKUP(F86,Proveedores[[Nombre]:[Nº id.fiscal]],2,0)</f>
        <v>3-101-244831</v>
      </c>
      <c r="H86" s="315" t="s">
        <v>346</v>
      </c>
      <c r="I86" s="315" t="s">
        <v>355</v>
      </c>
      <c r="J86" s="315" t="s">
        <v>229</v>
      </c>
      <c r="K86" s="315" t="s">
        <v>356</v>
      </c>
      <c r="L86" s="323">
        <v>44622</v>
      </c>
      <c r="M86" s="315" t="s">
        <v>111</v>
      </c>
      <c r="N86" s="323">
        <v>45137</v>
      </c>
      <c r="O86" s="315" t="s">
        <v>260</v>
      </c>
      <c r="P86" s="315" t="s">
        <v>3281</v>
      </c>
      <c r="Q86" s="315">
        <v>2019</v>
      </c>
      <c r="R86" s="315" t="s">
        <v>5144</v>
      </c>
      <c r="S86" s="315" t="s">
        <v>5161</v>
      </c>
      <c r="T86" s="315" t="s">
        <v>6819</v>
      </c>
      <c r="U86" s="346"/>
    </row>
    <row r="87" spans="1:21" ht="34.5" x14ac:dyDescent="0.35">
      <c r="A87" s="315" t="s">
        <v>4498</v>
      </c>
      <c r="B87" s="315">
        <f>+VLOOKUP(A87,ListaInsumos!$A$2:$F$951,2,0)</f>
        <v>2002524</v>
      </c>
      <c r="C87" s="315">
        <f>+VLOOKUP(A87,ListaInsumos!$A$2:$F$951,5,0)</f>
        <v>42271802</v>
      </c>
      <c r="D87" s="315">
        <f>+VLOOKUP(A87,ListaInsumos!$A$2:$F$951,6,0)</f>
        <v>92302277</v>
      </c>
      <c r="E87" s="315" t="str">
        <f>+VLOOKUP(A87,ListaInsumos!$A$2:$F$951,4,0)</f>
        <v>KIT MICRONEBULIZADOR C/BOQUILLA DESCAR</v>
      </c>
      <c r="F87" s="315" t="s">
        <v>5093</v>
      </c>
      <c r="G87" s="315" t="str">
        <f>+VLOOKUP(F87,Proveedores[[Nombre]:[Nº id.fiscal]],2,0)</f>
        <v>3-101-244831</v>
      </c>
      <c r="H87" s="315" t="s">
        <v>346</v>
      </c>
      <c r="I87" s="315" t="s">
        <v>358</v>
      </c>
      <c r="J87" s="315" t="s">
        <v>229</v>
      </c>
      <c r="K87" s="315" t="s">
        <v>359</v>
      </c>
      <c r="L87" s="323">
        <v>44553</v>
      </c>
      <c r="M87" s="315" t="s">
        <v>111</v>
      </c>
      <c r="N87" s="323">
        <v>45137</v>
      </c>
      <c r="O87" s="315" t="s">
        <v>261</v>
      </c>
      <c r="P87" s="315" t="s">
        <v>3281</v>
      </c>
      <c r="Q87" s="315">
        <v>2019</v>
      </c>
      <c r="R87" s="315" t="s">
        <v>5144</v>
      </c>
      <c r="S87" s="315" t="s">
        <v>5161</v>
      </c>
      <c r="T87" s="315" t="s">
        <v>6818</v>
      </c>
      <c r="U87" s="346"/>
    </row>
    <row r="88" spans="1:21" ht="34.5" x14ac:dyDescent="0.35">
      <c r="A88" s="315" t="s">
        <v>4499</v>
      </c>
      <c r="B88" s="315">
        <f>+VLOOKUP(A88,ListaInsumos!$A$2:$F$951,2,0)</f>
        <v>2004340</v>
      </c>
      <c r="C88" s="315">
        <f>+VLOOKUP(A88,ListaInsumos!$A$2:$F$951,5,0)</f>
        <v>42272505</v>
      </c>
      <c r="D88" s="315">
        <f>+VLOOKUP(A88,ListaInsumos!$A$2:$F$951,6,0)</f>
        <v>92190241</v>
      </c>
      <c r="E88" s="315" t="str">
        <f>+VLOOKUP(A88,ListaInsumos!$A$2:$F$951,4,0)</f>
        <v>TRAMPA DE AGUA PARA MONITOREO DE CO2, PE</v>
      </c>
      <c r="F88" s="315" t="s">
        <v>5087</v>
      </c>
      <c r="G88" s="315" t="str">
        <f>+VLOOKUP(F88,Proveedores[[Nombre]:[Nº id.fiscal]],2,0)</f>
        <v>3-101-275480</v>
      </c>
      <c r="H88" s="315" t="s">
        <v>361</v>
      </c>
      <c r="I88" s="315" t="s">
        <v>362</v>
      </c>
      <c r="J88" s="315" t="s">
        <v>363</v>
      </c>
      <c r="K88" s="315" t="s">
        <v>364</v>
      </c>
      <c r="L88" s="323">
        <v>45319</v>
      </c>
      <c r="M88" s="315" t="s">
        <v>111</v>
      </c>
      <c r="N88" s="323">
        <v>46567</v>
      </c>
      <c r="O88" s="315" t="s">
        <v>262</v>
      </c>
      <c r="P88" s="315" t="s">
        <v>3244</v>
      </c>
      <c r="Q88" s="315">
        <v>2019</v>
      </c>
      <c r="R88" s="315" t="s">
        <v>5144</v>
      </c>
      <c r="S88" s="315" t="s">
        <v>5161</v>
      </c>
      <c r="T88" s="315"/>
      <c r="U88" s="345"/>
    </row>
    <row r="89" spans="1:21" ht="46" x14ac:dyDescent="0.35">
      <c r="A89" s="315" t="s">
        <v>4500</v>
      </c>
      <c r="B89" s="315">
        <f>+VLOOKUP(A89,ListaInsumos!$A$2:$F$951,2,0)</f>
        <v>2000166</v>
      </c>
      <c r="C89" s="315">
        <f>+VLOOKUP(A89,ListaInsumos!$A$2:$F$951,5,0)</f>
        <v>42231701</v>
      </c>
      <c r="D89" s="315">
        <f>+VLOOKUP(A89,ListaInsumos!$A$2:$F$951,6,0)</f>
        <v>92153573</v>
      </c>
      <c r="E89" s="315" t="str">
        <f>+VLOOKUP(A89,ListaInsumos!$A$2:$F$951,4,0)</f>
        <v>SONDA FOLEY DE SILICON, 2 VIAS, N°12</v>
      </c>
      <c r="F89" s="315" t="s">
        <v>5127</v>
      </c>
      <c r="G89" s="315" t="str">
        <f>+VLOOKUP(F89,Proveedores[[Nombre]:[Nº id.fiscal]],2,0)</f>
        <v>3-101-358504</v>
      </c>
      <c r="H89" s="315" t="s">
        <v>342</v>
      </c>
      <c r="I89" s="315" t="s">
        <v>366</v>
      </c>
      <c r="J89" s="315" t="s">
        <v>119</v>
      </c>
      <c r="K89" s="315" t="s">
        <v>367</v>
      </c>
      <c r="L89" s="328">
        <v>43946</v>
      </c>
      <c r="M89" s="315" t="s">
        <v>111</v>
      </c>
      <c r="N89" s="328">
        <v>44834</v>
      </c>
      <c r="O89" s="315" t="s">
        <v>263</v>
      </c>
      <c r="P89" s="315" t="s">
        <v>3244</v>
      </c>
      <c r="Q89" s="315">
        <v>2019</v>
      </c>
      <c r="R89" s="315" t="s">
        <v>5144</v>
      </c>
      <c r="S89" s="315" t="s">
        <v>5161</v>
      </c>
      <c r="T89" s="315" t="s">
        <v>3729</v>
      </c>
      <c r="U89" s="346"/>
    </row>
    <row r="90" spans="1:21" ht="34.5" x14ac:dyDescent="0.35">
      <c r="A90" s="315" t="s">
        <v>4500</v>
      </c>
      <c r="B90" s="315">
        <f>+VLOOKUP(A90,ListaInsumos!$A$2:$F$951,2,0)</f>
        <v>2000166</v>
      </c>
      <c r="C90" s="315">
        <f>+VLOOKUP(A90,ListaInsumos!$A$2:$F$951,5,0)</f>
        <v>42231701</v>
      </c>
      <c r="D90" s="315">
        <f>+VLOOKUP(A90,ListaInsumos!$A$2:$F$951,6,0)</f>
        <v>92153573</v>
      </c>
      <c r="E90" s="315" t="str">
        <f>+VLOOKUP(A90,ListaInsumos!$A$2:$F$951,4,0)</f>
        <v>SONDA FOLEY DE SILICON, 2 VIAS, N°12</v>
      </c>
      <c r="F90" s="315" t="s">
        <v>5117</v>
      </c>
      <c r="G90" s="315" t="str">
        <f>+VLOOKUP(F90,Proveedores[[Nombre]:[Nº id.fiscal]],2,0)</f>
        <v>3-101-031200</v>
      </c>
      <c r="H90" s="315" t="s">
        <v>191</v>
      </c>
      <c r="I90" s="315" t="s">
        <v>368</v>
      </c>
      <c r="J90" s="315" t="s">
        <v>119</v>
      </c>
      <c r="K90" s="315" t="s">
        <v>369</v>
      </c>
      <c r="L90" s="323">
        <v>43984</v>
      </c>
      <c r="M90" s="315" t="s">
        <v>111</v>
      </c>
      <c r="N90" s="323">
        <v>44804</v>
      </c>
      <c r="O90" s="315" t="s">
        <v>264</v>
      </c>
      <c r="P90" s="315" t="s">
        <v>3281</v>
      </c>
      <c r="Q90" s="315">
        <v>2019</v>
      </c>
      <c r="R90" s="315" t="s">
        <v>5144</v>
      </c>
      <c r="S90" s="315" t="s">
        <v>5161</v>
      </c>
      <c r="T90" s="315" t="s">
        <v>6820</v>
      </c>
      <c r="U90" s="346"/>
    </row>
    <row r="91" spans="1:21" ht="34.5" x14ac:dyDescent="0.35">
      <c r="A91" s="315" t="s">
        <v>4501</v>
      </c>
      <c r="B91" s="315">
        <f>+VLOOKUP(A91,ListaInsumos!$A$2:$F$951,2,0)</f>
        <v>2003166</v>
      </c>
      <c r="C91" s="315">
        <f>+VLOOKUP(A91,ListaInsumos!$A$2:$F$951,5,0)</f>
        <v>42201708</v>
      </c>
      <c r="D91" s="315">
        <f>+VLOOKUP(A91,ListaInsumos!$A$2:$F$951,6,0)</f>
        <v>92190199</v>
      </c>
      <c r="E91" s="315" t="str">
        <f>+VLOOKUP(A91,ListaInsumos!$A$2:$F$951,4,0)</f>
        <v>PASTA PARA ELECTROENCEFALOGRAMA,TUB 180g</v>
      </c>
      <c r="F91" s="315" t="s">
        <v>5087</v>
      </c>
      <c r="G91" s="315" t="str">
        <f>+VLOOKUP(F91,Proveedores[[Nombre]:[Nº id.fiscal]],2,0)</f>
        <v>3-101-275480</v>
      </c>
      <c r="H91" s="315" t="s">
        <v>287</v>
      </c>
      <c r="I91" s="315" t="s">
        <v>372</v>
      </c>
      <c r="J91" s="315" t="s">
        <v>289</v>
      </c>
      <c r="K91" s="315" t="s">
        <v>373</v>
      </c>
      <c r="L91" s="323">
        <v>43600</v>
      </c>
      <c r="M91" s="315" t="s">
        <v>111</v>
      </c>
      <c r="N91" s="323">
        <v>46567</v>
      </c>
      <c r="O91" s="315" t="s">
        <v>265</v>
      </c>
      <c r="P91" s="315" t="s">
        <v>3281</v>
      </c>
      <c r="Q91" s="315">
        <v>2019</v>
      </c>
      <c r="R91" s="315" t="s">
        <v>5144</v>
      </c>
      <c r="S91" s="315" t="s">
        <v>5161</v>
      </c>
      <c r="T91" s="315" t="s">
        <v>6821</v>
      </c>
      <c r="U91" s="346"/>
    </row>
    <row r="92" spans="1:21" ht="23" x14ac:dyDescent="0.35">
      <c r="A92" s="315" t="s">
        <v>4502</v>
      </c>
      <c r="B92" s="315">
        <f>+VLOOKUP(A92,ListaInsumos!$A$2:$F$951,2,0)</f>
        <v>2000120</v>
      </c>
      <c r="C92" s="315">
        <f>+VLOOKUP(A92,ListaInsumos!$A$2:$F$951,5,0)</f>
        <v>53102306</v>
      </c>
      <c r="D92" s="315">
        <f>+VLOOKUP(A92,ListaInsumos!$A$2:$F$951,6,0)</f>
        <v>92184531</v>
      </c>
      <c r="E92" s="315" t="str">
        <f>+VLOOKUP(A92,ListaInsumos!$A$2:$F$951,4,0)</f>
        <v>PAÑAL DESECHABLE GRANDE PARA ADULTO</v>
      </c>
      <c r="F92" s="315" t="s">
        <v>5074</v>
      </c>
      <c r="G92" s="315" t="str">
        <f>+VLOOKUP(F92,Proveedores[[Nombre]:[Nº id.fiscal]],2,0)</f>
        <v>3-101-115347</v>
      </c>
      <c r="H92" s="315" t="s">
        <v>375</v>
      </c>
      <c r="I92" s="315" t="s">
        <v>376</v>
      </c>
      <c r="J92" s="315" t="s">
        <v>348</v>
      </c>
      <c r="K92" s="315" t="s">
        <v>1974</v>
      </c>
      <c r="L92" s="323" t="s">
        <v>1974</v>
      </c>
      <c r="M92" s="315" t="s">
        <v>111</v>
      </c>
      <c r="N92" s="323">
        <v>46259</v>
      </c>
      <c r="O92" s="315" t="s">
        <v>266</v>
      </c>
      <c r="P92" s="315" t="s">
        <v>3281</v>
      </c>
      <c r="Q92" s="315">
        <v>2019</v>
      </c>
      <c r="R92" s="315" t="s">
        <v>5144</v>
      </c>
      <c r="S92" s="315" t="s">
        <v>5161</v>
      </c>
      <c r="T92" s="315" t="s">
        <v>6822</v>
      </c>
      <c r="U92" s="346"/>
    </row>
    <row r="93" spans="1:21" ht="23" x14ac:dyDescent="0.35">
      <c r="A93" s="315" t="s">
        <v>4503</v>
      </c>
      <c r="B93" s="315">
        <f>+VLOOKUP(A93,ListaInsumos!$A$2:$F$951,2,0)</f>
        <v>2004830</v>
      </c>
      <c r="C93" s="315">
        <f>+VLOOKUP(A93,ListaInsumos!$A$2:$F$951,5,0)</f>
        <v>53102306</v>
      </c>
      <c r="D93" s="315">
        <f>+VLOOKUP(A93,ListaInsumos!$A$2:$F$951,6,0)</f>
        <v>92180503</v>
      </c>
      <c r="E93" s="315" t="str">
        <f>+VLOOKUP(A93,ListaInsumos!$A$2:$F$951,4,0)</f>
        <v>PAÑAL DESECHABLE MEDIANO PARA ADULTO</v>
      </c>
      <c r="F93" s="315" t="s">
        <v>5074</v>
      </c>
      <c r="G93" s="315" t="str">
        <f>+VLOOKUP(F93,Proveedores[[Nombre]:[Nº id.fiscal]],2,0)</f>
        <v>3-101-115347</v>
      </c>
      <c r="H93" s="315" t="s">
        <v>375</v>
      </c>
      <c r="I93" s="315" t="s">
        <v>378</v>
      </c>
      <c r="J93" s="315" t="s">
        <v>348</v>
      </c>
      <c r="K93" s="315" t="s">
        <v>1974</v>
      </c>
      <c r="L93" s="323" t="s">
        <v>1974</v>
      </c>
      <c r="M93" s="315" t="s">
        <v>111</v>
      </c>
      <c r="N93" s="323">
        <v>46259</v>
      </c>
      <c r="O93" s="315" t="s">
        <v>267</v>
      </c>
      <c r="P93" s="315" t="s">
        <v>3281</v>
      </c>
      <c r="Q93" s="315">
        <v>2019</v>
      </c>
      <c r="R93" s="315" t="s">
        <v>5144</v>
      </c>
      <c r="S93" s="315" t="s">
        <v>5161</v>
      </c>
      <c r="T93" s="315" t="s">
        <v>6822</v>
      </c>
      <c r="U93" s="346"/>
    </row>
    <row r="94" spans="1:21" ht="23" x14ac:dyDescent="0.35">
      <c r="A94" s="315" t="s">
        <v>4495</v>
      </c>
      <c r="B94" s="315">
        <f>+VLOOKUP(A94,ListaInsumos!$A$2:$F$951,2,0)</f>
        <v>2002420</v>
      </c>
      <c r="C94" s="315">
        <f>+VLOOKUP(A94,ListaInsumos!$A$2:$F$951,5,0)</f>
        <v>42271708</v>
      </c>
      <c r="D94" s="315">
        <f>+VLOOKUP(A94,ListaInsumos!$A$2:$F$951,6,0)</f>
        <v>92158987</v>
      </c>
      <c r="E94" s="315" t="str">
        <f>+VLOOKUP(A94,ListaInsumos!$A$2:$F$951,4,0)</f>
        <v xml:space="preserve"> MASCARILLA REINHALACION PARCIAL PEDIATR</v>
      </c>
      <c r="F94" s="315" t="s">
        <v>5074</v>
      </c>
      <c r="G94" s="315" t="str">
        <f>+VLOOKUP(F94,Proveedores[[Nombre]:[Nº id.fiscal]],2,0)</f>
        <v>3-101-115347</v>
      </c>
      <c r="H94" s="315" t="s">
        <v>408</v>
      </c>
      <c r="I94" s="315" t="s">
        <v>409</v>
      </c>
      <c r="J94" s="315" t="s">
        <v>110</v>
      </c>
      <c r="K94" s="315" t="s">
        <v>340</v>
      </c>
      <c r="L94" s="323">
        <v>45328</v>
      </c>
      <c r="M94" s="315" t="s">
        <v>111</v>
      </c>
      <c r="N94" s="323">
        <v>46259</v>
      </c>
      <c r="O94" s="315" t="s">
        <v>268</v>
      </c>
      <c r="P94" s="315" t="s">
        <v>3248</v>
      </c>
      <c r="Q94" s="315">
        <v>2019</v>
      </c>
      <c r="R94" s="315" t="s">
        <v>5144</v>
      </c>
      <c r="S94" s="315" t="s">
        <v>5161</v>
      </c>
      <c r="T94" s="315"/>
      <c r="U94" s="346"/>
    </row>
    <row r="95" spans="1:21" ht="34.5" x14ac:dyDescent="0.35">
      <c r="A95" s="315" t="s">
        <v>4504</v>
      </c>
      <c r="B95" s="315">
        <f>+VLOOKUP(A95,ListaInsumos!$A$2:$F$951,2,0)</f>
        <v>2000034</v>
      </c>
      <c r="C95" s="315">
        <f>+VLOOKUP(A95,ListaInsumos!$A$2:$F$951,5,0)</f>
        <v>42132203</v>
      </c>
      <c r="D95" s="315">
        <f>+VLOOKUP(A95,ListaInsumos!$A$2:$F$951,6,0)</f>
        <v>92156098</v>
      </c>
      <c r="E95" s="315" t="str">
        <f>+VLOOKUP(A95,ListaInsumos!$A$2:$F$951,4,0)</f>
        <v>GUANTES PARA EXPLORACIÓN(AMBIDIE) 61/2 S</v>
      </c>
      <c r="F95" s="315" t="s">
        <v>5139</v>
      </c>
      <c r="G95" s="315" t="str">
        <f>+VLOOKUP(F95,Proveedores[[Nombre]:[Nº id.fiscal]],2,0)</f>
        <v>3-012-389094</v>
      </c>
      <c r="H95" s="315" t="s">
        <v>45</v>
      </c>
      <c r="I95" s="315" t="s">
        <v>413</v>
      </c>
      <c r="J95" s="315" t="s">
        <v>414</v>
      </c>
      <c r="K95" s="315" t="s">
        <v>6893</v>
      </c>
      <c r="L95" s="323">
        <v>45909</v>
      </c>
      <c r="M95" s="315" t="s">
        <v>111</v>
      </c>
      <c r="N95" s="378">
        <v>46064</v>
      </c>
      <c r="O95" s="315" t="s">
        <v>269</v>
      </c>
      <c r="P95" s="315" t="s">
        <v>3244</v>
      </c>
      <c r="Q95" s="315">
        <v>2019</v>
      </c>
      <c r="R95" s="315" t="s">
        <v>5145</v>
      </c>
      <c r="S95" s="315" t="s">
        <v>5155</v>
      </c>
      <c r="T95" s="315"/>
      <c r="U95" s="346"/>
    </row>
    <row r="96" spans="1:21" ht="34.5" x14ac:dyDescent="0.35">
      <c r="A96" s="315" t="s">
        <v>4504</v>
      </c>
      <c r="B96" s="315">
        <f>+VLOOKUP(A96,ListaInsumos!$A$2:$F$951,2,0)</f>
        <v>2000034</v>
      </c>
      <c r="C96" s="315">
        <f>+VLOOKUP(A96,ListaInsumos!$A$2:$F$951,5,0)</f>
        <v>42132203</v>
      </c>
      <c r="D96" s="315">
        <f>+VLOOKUP(A96,ListaInsumos!$A$2:$F$951,6,0)</f>
        <v>92156098</v>
      </c>
      <c r="E96" s="315" t="str">
        <f>+VLOOKUP(A96,ListaInsumos!$A$2:$F$951,4,0)</f>
        <v>GUANTES PARA EXPLORACIÓN(AMBIDIE) 61/2 S</v>
      </c>
      <c r="F96" s="315" t="s">
        <v>5082</v>
      </c>
      <c r="G96" s="315" t="str">
        <f>+VLOOKUP(F96,Proveedores[[Nombre]:[Nº id.fiscal]],2,0)</f>
        <v>3-101-153540</v>
      </c>
      <c r="H96" s="315" t="s">
        <v>417</v>
      </c>
      <c r="I96" s="315" t="s">
        <v>418</v>
      </c>
      <c r="J96" s="315" t="s">
        <v>419</v>
      </c>
      <c r="K96" s="315" t="s">
        <v>420</v>
      </c>
      <c r="L96" s="328">
        <v>43621</v>
      </c>
      <c r="M96" s="315" t="s">
        <v>111</v>
      </c>
      <c r="N96" s="389" t="s">
        <v>6426</v>
      </c>
      <c r="O96" s="315" t="s">
        <v>270</v>
      </c>
      <c r="P96" s="315" t="s">
        <v>3244</v>
      </c>
      <c r="Q96" s="315">
        <v>2019</v>
      </c>
      <c r="R96" s="315" t="s">
        <v>5145</v>
      </c>
      <c r="S96" s="315" t="s">
        <v>5155</v>
      </c>
      <c r="T96" s="315" t="s">
        <v>3729</v>
      </c>
      <c r="U96" s="346"/>
    </row>
    <row r="97" spans="1:21" ht="23" x14ac:dyDescent="0.35">
      <c r="A97" s="315" t="s">
        <v>4504</v>
      </c>
      <c r="B97" s="315">
        <f>+VLOOKUP(A97,ListaInsumos!$A$2:$F$951,2,0)</f>
        <v>2000034</v>
      </c>
      <c r="C97" s="315">
        <f>+VLOOKUP(A97,ListaInsumos!$A$2:$F$951,5,0)</f>
        <v>42132203</v>
      </c>
      <c r="D97" s="315">
        <f>+VLOOKUP(A97,ListaInsumos!$A$2:$F$951,6,0)</f>
        <v>92156098</v>
      </c>
      <c r="E97" s="315" t="str">
        <f>+VLOOKUP(A97,ListaInsumos!$A$2:$F$951,4,0)</f>
        <v>GUANTES PARA EXPLORACIÓN(AMBIDIE) 61/2 S</v>
      </c>
      <c r="F97" s="315" t="s">
        <v>5074</v>
      </c>
      <c r="G97" s="315" t="str">
        <f>+VLOOKUP(F97,Proveedores[[Nombre]:[Nº id.fiscal]],2,0)</f>
        <v>3-101-115347</v>
      </c>
      <c r="H97" s="315" t="s">
        <v>421</v>
      </c>
      <c r="I97" s="315" t="s">
        <v>422</v>
      </c>
      <c r="J97" s="315" t="s">
        <v>419</v>
      </c>
      <c r="K97" s="315" t="s">
        <v>423</v>
      </c>
      <c r="L97" s="323">
        <v>45179</v>
      </c>
      <c r="M97" s="315" t="s">
        <v>111</v>
      </c>
      <c r="N97" s="323">
        <v>46259</v>
      </c>
      <c r="O97" s="315" t="s">
        <v>271</v>
      </c>
      <c r="P97" s="315" t="s">
        <v>3248</v>
      </c>
      <c r="Q97" s="315">
        <v>2019</v>
      </c>
      <c r="R97" s="315" t="s">
        <v>5145</v>
      </c>
      <c r="S97" s="315" t="s">
        <v>5155</v>
      </c>
      <c r="T97" s="315"/>
      <c r="U97" s="346"/>
    </row>
    <row r="98" spans="1:21" ht="34.5" x14ac:dyDescent="0.35">
      <c r="A98" s="315" t="s">
        <v>4505</v>
      </c>
      <c r="B98" s="315">
        <f>+VLOOKUP(A98,ListaInsumos!$A$2:$F$951,2,0)</f>
        <v>2003509</v>
      </c>
      <c r="C98" s="315">
        <f>+VLOOKUP(A98,ListaInsumos!$A$2:$F$951,5,0)</f>
        <v>42132203</v>
      </c>
      <c r="D98" s="315">
        <f>+VLOOKUP(A98,ListaInsumos!$A$2:$F$951,6,0)</f>
        <v>92153325</v>
      </c>
      <c r="E98" s="315" t="str">
        <f>+VLOOKUP(A98,ListaInsumos!$A$2:$F$951,4,0)</f>
        <v>GUANTES DE EXPLORACION,AMBIDIEST, TALL M</v>
      </c>
      <c r="F98" s="315" t="s">
        <v>5139</v>
      </c>
      <c r="G98" s="315" t="str">
        <f>+VLOOKUP(F98,Proveedores[[Nombre]:[Nº id.fiscal]],2,0)</f>
        <v>3-012-389094</v>
      </c>
      <c r="H98" s="315" t="s">
        <v>45</v>
      </c>
      <c r="I98" s="315" t="s">
        <v>426</v>
      </c>
      <c r="J98" s="315" t="s">
        <v>414</v>
      </c>
      <c r="K98" s="315" t="s">
        <v>6893</v>
      </c>
      <c r="L98" s="323">
        <v>45909</v>
      </c>
      <c r="M98" s="315" t="s">
        <v>111</v>
      </c>
      <c r="N98" s="378">
        <v>46064</v>
      </c>
      <c r="O98" s="315" t="s">
        <v>272</v>
      </c>
      <c r="P98" s="315" t="s">
        <v>3244</v>
      </c>
      <c r="Q98" s="315">
        <v>2019</v>
      </c>
      <c r="R98" s="315" t="s">
        <v>5145</v>
      </c>
      <c r="S98" s="315" t="s">
        <v>5155</v>
      </c>
      <c r="T98" s="315"/>
      <c r="U98" s="346"/>
    </row>
    <row r="99" spans="1:21" ht="34.5" x14ac:dyDescent="0.35">
      <c r="A99" s="315" t="s">
        <v>4505</v>
      </c>
      <c r="B99" s="315">
        <f>+VLOOKUP(A99,ListaInsumos!$A$2:$F$951,2,0)</f>
        <v>2003509</v>
      </c>
      <c r="C99" s="315">
        <f>+VLOOKUP(A99,ListaInsumos!$A$2:$F$951,5,0)</f>
        <v>42132203</v>
      </c>
      <c r="D99" s="315">
        <f>+VLOOKUP(A99,ListaInsumos!$A$2:$F$951,6,0)</f>
        <v>92153325</v>
      </c>
      <c r="E99" s="315" t="str">
        <f>+VLOOKUP(A99,ListaInsumos!$A$2:$F$951,4,0)</f>
        <v>GUANTES DE EXPLORACION,AMBIDIEST, TALL M</v>
      </c>
      <c r="F99" s="315" t="s">
        <v>5082</v>
      </c>
      <c r="G99" s="315" t="str">
        <f>+VLOOKUP(F99,Proveedores[[Nombre]:[Nº id.fiscal]],2,0)</f>
        <v>3-101-153540</v>
      </c>
      <c r="H99" s="315" t="s">
        <v>417</v>
      </c>
      <c r="I99" s="315" t="s">
        <v>427</v>
      </c>
      <c r="J99" s="315" t="s">
        <v>419</v>
      </c>
      <c r="K99" s="315" t="s">
        <v>420</v>
      </c>
      <c r="L99" s="328">
        <v>43621</v>
      </c>
      <c r="M99" s="315" t="s">
        <v>111</v>
      </c>
      <c r="N99" s="389" t="s">
        <v>6426</v>
      </c>
      <c r="O99" s="315" t="s">
        <v>273</v>
      </c>
      <c r="P99" s="315" t="s">
        <v>3244</v>
      </c>
      <c r="Q99" s="315">
        <v>2019</v>
      </c>
      <c r="R99" s="315" t="s">
        <v>5145</v>
      </c>
      <c r="S99" s="315" t="s">
        <v>5155</v>
      </c>
      <c r="T99" s="315" t="s">
        <v>3729</v>
      </c>
      <c r="U99" s="346"/>
    </row>
    <row r="100" spans="1:21" ht="34.5" x14ac:dyDescent="0.35">
      <c r="A100" s="315" t="s">
        <v>4505</v>
      </c>
      <c r="B100" s="315">
        <f>+VLOOKUP(A100,ListaInsumos!$A$2:$F$951,2,0)</f>
        <v>2003509</v>
      </c>
      <c r="C100" s="315">
        <f>+VLOOKUP(A100,ListaInsumos!$A$2:$F$951,5,0)</f>
        <v>42132203</v>
      </c>
      <c r="D100" s="315">
        <f>+VLOOKUP(A100,ListaInsumos!$A$2:$F$951,6,0)</f>
        <v>92153325</v>
      </c>
      <c r="E100" s="315" t="str">
        <f>+VLOOKUP(A100,ListaInsumos!$A$2:$F$951,4,0)</f>
        <v>GUANTES DE EXPLORACION,AMBIDIEST, TALL M</v>
      </c>
      <c r="F100" s="315" t="s">
        <v>5074</v>
      </c>
      <c r="G100" s="315" t="str">
        <f>+VLOOKUP(F100,Proveedores[[Nombre]:[Nº id.fiscal]],2,0)</f>
        <v>3-101-115347</v>
      </c>
      <c r="H100" s="315" t="s">
        <v>421</v>
      </c>
      <c r="I100" s="315" t="s">
        <v>428</v>
      </c>
      <c r="J100" s="315" t="s">
        <v>419</v>
      </c>
      <c r="K100" s="315" t="s">
        <v>423</v>
      </c>
      <c r="L100" s="323">
        <v>45179</v>
      </c>
      <c r="M100" s="315" t="s">
        <v>111</v>
      </c>
      <c r="N100" s="323">
        <v>46259</v>
      </c>
      <c r="O100" s="315" t="s">
        <v>515</v>
      </c>
      <c r="P100" s="315" t="s">
        <v>3248</v>
      </c>
      <c r="Q100" s="315">
        <v>2019</v>
      </c>
      <c r="R100" s="315" t="s">
        <v>5145</v>
      </c>
      <c r="S100" s="315" t="s">
        <v>5155</v>
      </c>
      <c r="T100" s="315"/>
      <c r="U100" s="346"/>
    </row>
    <row r="101" spans="1:21" ht="34.5" x14ac:dyDescent="0.35">
      <c r="A101" s="315" t="s">
        <v>4506</v>
      </c>
      <c r="B101" s="315">
        <f>+VLOOKUP(A101,ListaInsumos!$A$2:$F$951,2,0)</f>
        <v>2000036</v>
      </c>
      <c r="C101" s="315">
        <f>+VLOOKUP(A101,ListaInsumos!$A$2:$F$951,5,0)</f>
        <v>42132205</v>
      </c>
      <c r="D101" s="315">
        <f>+VLOOKUP(A101,ListaInsumos!$A$2:$F$951,6,0)</f>
        <v>92142126</v>
      </c>
      <c r="E101" s="315" t="str">
        <f>+VLOOKUP(A101,ListaInsumos!$A$2:$F$951,4,0)</f>
        <v>GUANTES EXPLORACION AMBIDIESTROS TALLA L</v>
      </c>
      <c r="F101" s="315" t="s">
        <v>5139</v>
      </c>
      <c r="G101" s="315" t="str">
        <f>+VLOOKUP(F101,Proveedores[[Nombre]:[Nº id.fiscal]],2,0)</f>
        <v>3-012-389094</v>
      </c>
      <c r="H101" s="315" t="s">
        <v>45</v>
      </c>
      <c r="I101" s="315" t="s">
        <v>430</v>
      </c>
      <c r="J101" s="315" t="s">
        <v>414</v>
      </c>
      <c r="K101" s="315" t="s">
        <v>6893</v>
      </c>
      <c r="L101" s="323">
        <v>45909</v>
      </c>
      <c r="M101" s="315" t="s">
        <v>111</v>
      </c>
      <c r="N101" s="378">
        <v>46064</v>
      </c>
      <c r="O101" s="315" t="s">
        <v>516</v>
      </c>
      <c r="P101" s="315" t="s">
        <v>3244</v>
      </c>
      <c r="Q101" s="315">
        <v>2019</v>
      </c>
      <c r="R101" s="315" t="s">
        <v>5145</v>
      </c>
      <c r="S101" s="315" t="s">
        <v>5155</v>
      </c>
      <c r="T101" s="315"/>
      <c r="U101" s="346"/>
    </row>
    <row r="102" spans="1:21" ht="34.5" x14ac:dyDescent="0.35">
      <c r="A102" s="315" t="s">
        <v>4506</v>
      </c>
      <c r="B102" s="315">
        <f>+VLOOKUP(A102,ListaInsumos!$A$2:$F$951,2,0)</f>
        <v>2000036</v>
      </c>
      <c r="C102" s="315">
        <f>+VLOOKUP(A102,ListaInsumos!$A$2:$F$951,5,0)</f>
        <v>42132205</v>
      </c>
      <c r="D102" s="315">
        <f>+VLOOKUP(A102,ListaInsumos!$A$2:$F$951,6,0)</f>
        <v>92142126</v>
      </c>
      <c r="E102" s="315" t="str">
        <f>+VLOOKUP(A102,ListaInsumos!$A$2:$F$951,4,0)</f>
        <v>GUANTES EXPLORACION AMBIDIESTROS TALLA L</v>
      </c>
      <c r="F102" s="315" t="s">
        <v>5082</v>
      </c>
      <c r="G102" s="315" t="str">
        <f>+VLOOKUP(F102,Proveedores[[Nombre]:[Nº id.fiscal]],2,0)</f>
        <v>3-101-153540</v>
      </c>
      <c r="H102" s="315" t="s">
        <v>417</v>
      </c>
      <c r="I102" s="315" t="s">
        <v>431</v>
      </c>
      <c r="J102" s="315" t="s">
        <v>419</v>
      </c>
      <c r="K102" s="315" t="s">
        <v>420</v>
      </c>
      <c r="L102" s="328">
        <v>43621</v>
      </c>
      <c r="M102" s="315" t="s">
        <v>111</v>
      </c>
      <c r="N102" s="389" t="s">
        <v>6426</v>
      </c>
      <c r="O102" s="315" t="s">
        <v>517</v>
      </c>
      <c r="P102" s="315" t="s">
        <v>3244</v>
      </c>
      <c r="Q102" s="315">
        <v>2019</v>
      </c>
      <c r="R102" s="315" t="s">
        <v>5145</v>
      </c>
      <c r="S102" s="315" t="s">
        <v>5155</v>
      </c>
      <c r="T102" s="315" t="s">
        <v>3729</v>
      </c>
      <c r="U102" s="346"/>
    </row>
    <row r="103" spans="1:21" ht="23" x14ac:dyDescent="0.35">
      <c r="A103" s="315" t="s">
        <v>4506</v>
      </c>
      <c r="B103" s="315">
        <f>+VLOOKUP(A103,ListaInsumos!$A$2:$F$951,2,0)</f>
        <v>2000036</v>
      </c>
      <c r="C103" s="315">
        <f>+VLOOKUP(A103,ListaInsumos!$A$2:$F$951,5,0)</f>
        <v>42132205</v>
      </c>
      <c r="D103" s="315">
        <f>+VLOOKUP(A103,ListaInsumos!$A$2:$F$951,6,0)</f>
        <v>92142126</v>
      </c>
      <c r="E103" s="315" t="str">
        <f>+VLOOKUP(A103,ListaInsumos!$A$2:$F$951,4,0)</f>
        <v>GUANTES EXPLORACION AMBIDIESTROS TALLA L</v>
      </c>
      <c r="F103" s="315" t="s">
        <v>5074</v>
      </c>
      <c r="G103" s="315" t="str">
        <f>+VLOOKUP(F103,Proveedores[[Nombre]:[Nº id.fiscal]],2,0)</f>
        <v>3-101-115347</v>
      </c>
      <c r="H103" s="315" t="s">
        <v>421</v>
      </c>
      <c r="I103" s="315" t="s">
        <v>432</v>
      </c>
      <c r="J103" s="315" t="s">
        <v>419</v>
      </c>
      <c r="K103" s="315" t="s">
        <v>423</v>
      </c>
      <c r="L103" s="323">
        <v>45179</v>
      </c>
      <c r="M103" s="315" t="s">
        <v>111</v>
      </c>
      <c r="N103" s="323">
        <v>46259</v>
      </c>
      <c r="O103" s="315" t="s">
        <v>518</v>
      </c>
      <c r="P103" s="315" t="s">
        <v>3248</v>
      </c>
      <c r="Q103" s="315">
        <v>2019</v>
      </c>
      <c r="R103" s="315" t="s">
        <v>5145</v>
      </c>
      <c r="S103" s="315" t="s">
        <v>5155</v>
      </c>
      <c r="T103" s="315"/>
      <c r="U103" s="346"/>
    </row>
    <row r="104" spans="1:21" ht="23" x14ac:dyDescent="0.35">
      <c r="A104" s="315" t="s">
        <v>4507</v>
      </c>
      <c r="B104" s="315">
        <f>+VLOOKUP(A104,ListaInsumos!$A$2:$F$951,2,0)</f>
        <v>2002603</v>
      </c>
      <c r="C104" s="315">
        <f>+VLOOKUP(A104,ListaInsumos!$A$2:$F$951,5,0)</f>
        <v>42132205</v>
      </c>
      <c r="D104" s="315">
        <f>+VLOOKUP(A104,ListaInsumos!$A$2:$F$951,6,0)</f>
        <v>92152225</v>
      </c>
      <c r="E104" s="315" t="str">
        <f>+VLOOKUP(A104,ListaInsumos!$A$2:$F$951,4,0)</f>
        <v>GUANTE QUIRURG N°6 ESTERIL LIBRE LATEX</v>
      </c>
      <c r="F104" s="315" t="s">
        <v>5089</v>
      </c>
      <c r="G104" s="315" t="str">
        <f>+VLOOKUP(F104,Proveedores[[Nombre]:[Nº id.fiscal]],2,0)</f>
        <v>3-101-364996</v>
      </c>
      <c r="H104" s="315" t="s">
        <v>425</v>
      </c>
      <c r="I104" s="315">
        <v>827056601</v>
      </c>
      <c r="J104" s="315" t="s">
        <v>434</v>
      </c>
      <c r="K104" s="315" t="s">
        <v>6935</v>
      </c>
      <c r="L104" s="323" t="s">
        <v>6934</v>
      </c>
      <c r="M104" s="315" t="s">
        <v>111</v>
      </c>
      <c r="N104" s="378">
        <v>45097</v>
      </c>
      <c r="O104" s="315" t="s">
        <v>519</v>
      </c>
      <c r="P104" s="315" t="s">
        <v>3248</v>
      </c>
      <c r="Q104" s="315">
        <v>2019</v>
      </c>
      <c r="R104" s="315" t="s">
        <v>5145</v>
      </c>
      <c r="S104" s="315" t="s">
        <v>5155</v>
      </c>
      <c r="T104" s="315"/>
      <c r="U104" s="345"/>
    </row>
    <row r="105" spans="1:21" ht="23" x14ac:dyDescent="0.35">
      <c r="A105" s="315" t="s">
        <v>4508</v>
      </c>
      <c r="B105" s="315">
        <f>+VLOOKUP(A105,ListaInsumos!$A$2:$F$951,2,0)</f>
        <v>2002605</v>
      </c>
      <c r="C105" s="315">
        <f>+VLOOKUP(A105,ListaInsumos!$A$2:$F$951,5,0)</f>
        <v>42132205</v>
      </c>
      <c r="D105" s="315">
        <f>+VLOOKUP(A105,ListaInsumos!$A$2:$F$951,6,0)</f>
        <v>92156339</v>
      </c>
      <c r="E105" s="315" t="str">
        <f>+VLOOKUP(A105,ListaInsumos!$A$2:$F$951,4,0)</f>
        <v>GUANTE QUIRURG 6 1/2 ESTERIL LIBRE LATEX</v>
      </c>
      <c r="F105" s="315" t="s">
        <v>5089</v>
      </c>
      <c r="G105" s="315" t="str">
        <f>+VLOOKUP(F105,Proveedores[[Nombre]:[Nº id.fiscal]],2,0)</f>
        <v>3-101-364996</v>
      </c>
      <c r="H105" s="315" t="s">
        <v>425</v>
      </c>
      <c r="I105" s="315">
        <v>827056621</v>
      </c>
      <c r="J105" s="315" t="s">
        <v>434</v>
      </c>
      <c r="K105" s="315" t="s">
        <v>6935</v>
      </c>
      <c r="L105" s="323" t="s">
        <v>6934</v>
      </c>
      <c r="M105" s="315" t="s">
        <v>111</v>
      </c>
      <c r="N105" s="378">
        <v>45097</v>
      </c>
      <c r="O105" s="315" t="s">
        <v>520</v>
      </c>
      <c r="P105" s="315" t="s">
        <v>3248</v>
      </c>
      <c r="Q105" s="315">
        <v>2019</v>
      </c>
      <c r="R105" s="315" t="s">
        <v>5145</v>
      </c>
      <c r="S105" s="315" t="s">
        <v>5155</v>
      </c>
      <c r="T105" s="315"/>
      <c r="U105" s="346"/>
    </row>
    <row r="106" spans="1:21" ht="34.5" x14ac:dyDescent="0.35">
      <c r="A106" s="315" t="s">
        <v>4509</v>
      </c>
      <c r="B106" s="315">
        <f>+VLOOKUP(A106,ListaInsumos!$A$2:$F$951,2,0)</f>
        <v>2002590</v>
      </c>
      <c r="C106" s="315">
        <f>+VLOOKUP(A106,ListaInsumos!$A$2:$F$951,5,0)</f>
        <v>42132203</v>
      </c>
      <c r="D106" s="315">
        <f>+VLOOKUP(A106,ListaInsumos!$A$2:$F$951,6,0)</f>
        <v>92155193</v>
      </c>
      <c r="E106" s="315" t="str">
        <f>+VLOOKUP(A106,ListaInsumos!$A$2:$F$951,4,0)</f>
        <v>GUANTES  AMBIDIESTROS  6 1/2 LIBRE LATEX</v>
      </c>
      <c r="F106" s="315" t="s">
        <v>5116</v>
      </c>
      <c r="G106" s="315" t="str">
        <f>+VLOOKUP(F106,Proveedores[[Nombre]:[Nº id.fiscal]],2,0)</f>
        <v>3-101-713172</v>
      </c>
      <c r="H106" s="315" t="s">
        <v>438</v>
      </c>
      <c r="I106" s="315" t="s">
        <v>439</v>
      </c>
      <c r="J106" s="315" t="s">
        <v>110</v>
      </c>
      <c r="K106" s="315" t="s">
        <v>440</v>
      </c>
      <c r="L106" s="328">
        <v>44569</v>
      </c>
      <c r="M106" s="315" t="s">
        <v>111</v>
      </c>
      <c r="N106" s="335">
        <v>46356</v>
      </c>
      <c r="O106" s="315" t="s">
        <v>521</v>
      </c>
      <c r="P106" s="315" t="s">
        <v>3244</v>
      </c>
      <c r="Q106" s="315">
        <v>2019</v>
      </c>
      <c r="R106" s="315" t="s">
        <v>5145</v>
      </c>
      <c r="S106" s="315" t="s">
        <v>5155</v>
      </c>
      <c r="T106" s="315"/>
      <c r="U106" s="346"/>
    </row>
    <row r="107" spans="1:21" ht="34.5" x14ac:dyDescent="0.35">
      <c r="A107" s="315" t="s">
        <v>4509</v>
      </c>
      <c r="B107" s="315">
        <f>+VLOOKUP(A107,ListaInsumos!$A$2:$F$951,2,0)</f>
        <v>2002590</v>
      </c>
      <c r="C107" s="315">
        <f>+VLOOKUP(A107,ListaInsumos!$A$2:$F$951,5,0)</f>
        <v>42132203</v>
      </c>
      <c r="D107" s="315">
        <f>+VLOOKUP(A107,ListaInsumos!$A$2:$F$951,6,0)</f>
        <v>92155193</v>
      </c>
      <c r="E107" s="315" t="str">
        <f>+VLOOKUP(A107,ListaInsumos!$A$2:$F$951,4,0)</f>
        <v>GUANTES  AMBIDIESTROS  6 1/2 LIBRE LATEX</v>
      </c>
      <c r="F107" s="315" t="s">
        <v>5139</v>
      </c>
      <c r="G107" s="315" t="str">
        <f>+VLOOKUP(F107,Proveedores[[Nombre]:[Nº id.fiscal]],2,0)</f>
        <v>3-012-389094</v>
      </c>
      <c r="H107" s="315" t="s">
        <v>45</v>
      </c>
      <c r="I107" s="315" t="s">
        <v>441</v>
      </c>
      <c r="J107" s="315" t="s">
        <v>119</v>
      </c>
      <c r="K107" s="315" t="s">
        <v>442</v>
      </c>
      <c r="L107" s="328">
        <v>44769</v>
      </c>
      <c r="M107" s="315" t="s">
        <v>111</v>
      </c>
      <c r="N107" s="378">
        <v>46064</v>
      </c>
      <c r="O107" s="315" t="s">
        <v>522</v>
      </c>
      <c r="P107" s="315" t="s">
        <v>3244</v>
      </c>
      <c r="Q107" s="315">
        <v>2019</v>
      </c>
      <c r="R107" s="315" t="s">
        <v>5145</v>
      </c>
      <c r="S107" s="315" t="s">
        <v>5155</v>
      </c>
      <c r="T107" s="315"/>
      <c r="U107" s="346"/>
    </row>
    <row r="108" spans="1:21" ht="34.5" x14ac:dyDescent="0.35">
      <c r="A108" s="315" t="s">
        <v>4509</v>
      </c>
      <c r="B108" s="315">
        <f>+VLOOKUP(A108,ListaInsumos!$A$2:$F$951,2,0)</f>
        <v>2002590</v>
      </c>
      <c r="C108" s="315">
        <f>+VLOOKUP(A108,ListaInsumos!$A$2:$F$951,5,0)</f>
        <v>42132203</v>
      </c>
      <c r="D108" s="315">
        <f>+VLOOKUP(A108,ListaInsumos!$A$2:$F$951,6,0)</f>
        <v>92155193</v>
      </c>
      <c r="E108" s="315" t="str">
        <f>+VLOOKUP(A108,ListaInsumos!$A$2:$F$951,4,0)</f>
        <v>GUANTES  AMBIDIESTROS  6 1/2 LIBRE LATEX</v>
      </c>
      <c r="F108" s="315" t="s">
        <v>5082</v>
      </c>
      <c r="G108" s="315" t="str">
        <f>+VLOOKUP(F108,Proveedores[[Nombre]:[Nº id.fiscal]],2,0)</f>
        <v>3-101-153540</v>
      </c>
      <c r="H108" s="315" t="s">
        <v>443</v>
      </c>
      <c r="I108" s="315" t="s">
        <v>444</v>
      </c>
      <c r="J108" s="315" t="s">
        <v>119</v>
      </c>
      <c r="K108" s="315" t="s">
        <v>445</v>
      </c>
      <c r="L108" s="323">
        <v>45062</v>
      </c>
      <c r="M108" s="315" t="s">
        <v>111</v>
      </c>
      <c r="N108" s="389" t="s">
        <v>6426</v>
      </c>
      <c r="O108" s="315" t="s">
        <v>523</v>
      </c>
      <c r="P108" s="315" t="s">
        <v>3244</v>
      </c>
      <c r="Q108" s="315">
        <v>2019</v>
      </c>
      <c r="R108" s="315" t="s">
        <v>5145</v>
      </c>
      <c r="S108" s="315" t="s">
        <v>5155</v>
      </c>
      <c r="T108" s="315"/>
      <c r="U108" s="346"/>
    </row>
    <row r="109" spans="1:21" ht="34.5" x14ac:dyDescent="0.35">
      <c r="A109" s="315" t="s">
        <v>4510</v>
      </c>
      <c r="B109" s="315">
        <f>+VLOOKUP(A109,ListaInsumos!$A$2:$F$951,2,0)</f>
        <v>2002594</v>
      </c>
      <c r="C109" s="315">
        <f>+VLOOKUP(A109,ListaInsumos!$A$2:$F$951,5,0)</f>
        <v>42132203</v>
      </c>
      <c r="D109" s="315">
        <f>+VLOOKUP(A109,ListaInsumos!$A$2:$F$951,6,0)</f>
        <v>92161427</v>
      </c>
      <c r="E109" s="315" t="str">
        <f>+VLOOKUP(A109,ListaInsumos!$A$2:$F$951,4,0)</f>
        <v>GUANTES  AMBIDIESTROS M LIBRE/LATEX</v>
      </c>
      <c r="F109" s="315" t="s">
        <v>5116</v>
      </c>
      <c r="G109" s="315" t="str">
        <f>+VLOOKUP(F109,Proveedores[[Nombre]:[Nº id.fiscal]],2,0)</f>
        <v>3-101-713172</v>
      </c>
      <c r="H109" s="315" t="s">
        <v>438</v>
      </c>
      <c r="I109" s="315" t="s">
        <v>447</v>
      </c>
      <c r="J109" s="315" t="s">
        <v>110</v>
      </c>
      <c r="K109" s="315" t="s">
        <v>440</v>
      </c>
      <c r="L109" s="328" t="s">
        <v>6923</v>
      </c>
      <c r="M109" s="315" t="s">
        <v>111</v>
      </c>
      <c r="N109" s="335">
        <v>46356</v>
      </c>
      <c r="O109" s="315" t="s">
        <v>524</v>
      </c>
      <c r="P109" s="315" t="s">
        <v>3244</v>
      </c>
      <c r="Q109" s="315">
        <v>2019</v>
      </c>
      <c r="R109" s="315" t="s">
        <v>5145</v>
      </c>
      <c r="S109" s="315" t="s">
        <v>5155</v>
      </c>
      <c r="T109" s="315"/>
      <c r="U109" s="346"/>
    </row>
    <row r="110" spans="1:21" ht="34.5" x14ac:dyDescent="0.35">
      <c r="A110" s="315" t="s">
        <v>4510</v>
      </c>
      <c r="B110" s="315">
        <f>+VLOOKUP(A110,ListaInsumos!$A$2:$F$951,2,0)</f>
        <v>2002594</v>
      </c>
      <c r="C110" s="315">
        <f>+VLOOKUP(A110,ListaInsumos!$A$2:$F$951,5,0)</f>
        <v>42132203</v>
      </c>
      <c r="D110" s="315">
        <f>+VLOOKUP(A110,ListaInsumos!$A$2:$F$951,6,0)</f>
        <v>92161427</v>
      </c>
      <c r="E110" s="315" t="str">
        <f>+VLOOKUP(A110,ListaInsumos!$A$2:$F$951,4,0)</f>
        <v>GUANTES  AMBIDIESTROS M LIBRE/LATEX</v>
      </c>
      <c r="F110" s="315" t="s">
        <v>5139</v>
      </c>
      <c r="G110" s="315" t="str">
        <f>+VLOOKUP(F110,Proveedores[[Nombre]:[Nº id.fiscal]],2,0)</f>
        <v>3-012-389094</v>
      </c>
      <c r="H110" s="315" t="s">
        <v>45</v>
      </c>
      <c r="I110" s="315" t="s">
        <v>448</v>
      </c>
      <c r="J110" s="315" t="s">
        <v>119</v>
      </c>
      <c r="K110" s="315" t="s">
        <v>442</v>
      </c>
      <c r="L110" s="328">
        <v>44769</v>
      </c>
      <c r="M110" s="315" t="s">
        <v>111</v>
      </c>
      <c r="N110" s="378">
        <v>46064</v>
      </c>
      <c r="O110" s="315" t="s">
        <v>525</v>
      </c>
      <c r="P110" s="315" t="s">
        <v>3244</v>
      </c>
      <c r="Q110" s="315">
        <v>2019</v>
      </c>
      <c r="R110" s="315" t="s">
        <v>5145</v>
      </c>
      <c r="S110" s="315" t="s">
        <v>5155</v>
      </c>
      <c r="T110" s="315"/>
      <c r="U110" s="346"/>
    </row>
    <row r="111" spans="1:21" ht="34.5" x14ac:dyDescent="0.35">
      <c r="A111" s="315" t="s">
        <v>4510</v>
      </c>
      <c r="B111" s="315">
        <f>+VLOOKUP(A111,ListaInsumos!$A$2:$F$951,2,0)</f>
        <v>2002594</v>
      </c>
      <c r="C111" s="315">
        <f>+VLOOKUP(A111,ListaInsumos!$A$2:$F$951,5,0)</f>
        <v>42132203</v>
      </c>
      <c r="D111" s="315">
        <f>+VLOOKUP(A111,ListaInsumos!$A$2:$F$951,6,0)</f>
        <v>92161427</v>
      </c>
      <c r="E111" s="315" t="str">
        <f>+VLOOKUP(A111,ListaInsumos!$A$2:$F$951,4,0)</f>
        <v>GUANTES  AMBIDIESTROS M LIBRE/LATEX</v>
      </c>
      <c r="F111" s="315" t="s">
        <v>5082</v>
      </c>
      <c r="G111" s="315" t="str">
        <f>+VLOOKUP(F111,Proveedores[[Nombre]:[Nº id.fiscal]],2,0)</f>
        <v>3-101-153540</v>
      </c>
      <c r="H111" s="315" t="s">
        <v>443</v>
      </c>
      <c r="I111" s="315" t="s">
        <v>444</v>
      </c>
      <c r="J111" s="315" t="s">
        <v>119</v>
      </c>
      <c r="K111" s="315" t="s">
        <v>445</v>
      </c>
      <c r="L111" s="323">
        <v>45062</v>
      </c>
      <c r="M111" s="315" t="s">
        <v>111</v>
      </c>
      <c r="N111" s="389" t="s">
        <v>6426</v>
      </c>
      <c r="O111" s="315" t="s">
        <v>526</v>
      </c>
      <c r="P111" s="315" t="s">
        <v>3244</v>
      </c>
      <c r="Q111" s="315">
        <v>2019</v>
      </c>
      <c r="R111" s="315" t="s">
        <v>5145</v>
      </c>
      <c r="S111" s="315" t="s">
        <v>5155</v>
      </c>
      <c r="T111" s="315"/>
      <c r="U111" s="346"/>
    </row>
    <row r="112" spans="1:21" ht="34.5" x14ac:dyDescent="0.35">
      <c r="A112" s="315" t="s">
        <v>4511</v>
      </c>
      <c r="B112" s="315">
        <f>+VLOOKUP(A112,ListaInsumos!$A$2:$F$951,2,0)</f>
        <v>2002597</v>
      </c>
      <c r="C112" s="315">
        <f>+VLOOKUP(A112,ListaInsumos!$A$2:$F$951,5,0)</f>
        <v>42132203</v>
      </c>
      <c r="D112" s="315">
        <f>+VLOOKUP(A112,ListaInsumos!$A$2:$F$951,6,0)</f>
        <v>92156155</v>
      </c>
      <c r="E112" s="315" t="str">
        <f>+VLOOKUP(A112,ListaInsumos!$A$2:$F$951,4,0)</f>
        <v>GUANTES  AMBIDIESTROS 8 1/2 LIBRE LATEX</v>
      </c>
      <c r="F112" s="315" t="s">
        <v>5116</v>
      </c>
      <c r="G112" s="315" t="str">
        <f>+VLOOKUP(F112,Proveedores[[Nombre]:[Nº id.fiscal]],2,0)</f>
        <v>3-101-713172</v>
      </c>
      <c r="H112" s="315" t="s">
        <v>438</v>
      </c>
      <c r="I112" s="315" t="s">
        <v>450</v>
      </c>
      <c r="J112" s="315" t="s">
        <v>110</v>
      </c>
      <c r="K112" s="315" t="s">
        <v>440</v>
      </c>
      <c r="L112" s="328">
        <v>44569</v>
      </c>
      <c r="M112" s="315" t="s">
        <v>111</v>
      </c>
      <c r="N112" s="335">
        <v>46356</v>
      </c>
      <c r="O112" s="315" t="s">
        <v>527</v>
      </c>
      <c r="P112" s="315" t="s">
        <v>3244</v>
      </c>
      <c r="Q112" s="315">
        <v>2019</v>
      </c>
      <c r="R112" s="315" t="s">
        <v>5145</v>
      </c>
      <c r="S112" s="315" t="s">
        <v>5155</v>
      </c>
      <c r="T112" s="315"/>
      <c r="U112" s="346"/>
    </row>
    <row r="113" spans="1:21" ht="34.5" x14ac:dyDescent="0.35">
      <c r="A113" s="315" t="s">
        <v>4511</v>
      </c>
      <c r="B113" s="315">
        <f>+VLOOKUP(A113,ListaInsumos!$A$2:$F$951,2,0)</f>
        <v>2002597</v>
      </c>
      <c r="C113" s="315">
        <f>+VLOOKUP(A113,ListaInsumos!$A$2:$F$951,5,0)</f>
        <v>42132203</v>
      </c>
      <c r="D113" s="315">
        <f>+VLOOKUP(A113,ListaInsumos!$A$2:$F$951,6,0)</f>
        <v>92156155</v>
      </c>
      <c r="E113" s="315" t="str">
        <f>+VLOOKUP(A113,ListaInsumos!$A$2:$F$951,4,0)</f>
        <v>GUANTES  AMBIDIESTROS 8 1/2 LIBRE LATEX</v>
      </c>
      <c r="F113" s="315" t="s">
        <v>5139</v>
      </c>
      <c r="G113" s="315" t="str">
        <f>+VLOOKUP(F113,Proveedores[[Nombre]:[Nº id.fiscal]],2,0)</f>
        <v>3-012-389094</v>
      </c>
      <c r="H113" s="315" t="s">
        <v>45</v>
      </c>
      <c r="I113" s="315" t="s">
        <v>451</v>
      </c>
      <c r="J113" s="315" t="s">
        <v>119</v>
      </c>
      <c r="K113" s="315" t="s">
        <v>442</v>
      </c>
      <c r="L113" s="328">
        <v>44769</v>
      </c>
      <c r="M113" s="315" t="s">
        <v>111</v>
      </c>
      <c r="N113" s="378">
        <v>46064</v>
      </c>
      <c r="O113" s="315" t="s">
        <v>528</v>
      </c>
      <c r="P113" s="315" t="s">
        <v>3244</v>
      </c>
      <c r="Q113" s="315">
        <v>2019</v>
      </c>
      <c r="R113" s="315" t="s">
        <v>5145</v>
      </c>
      <c r="S113" s="315" t="s">
        <v>5155</v>
      </c>
      <c r="T113" s="315"/>
      <c r="U113" s="346"/>
    </row>
    <row r="114" spans="1:21" ht="34.5" x14ac:dyDescent="0.35">
      <c r="A114" s="315" t="s">
        <v>4511</v>
      </c>
      <c r="B114" s="315">
        <f>+VLOOKUP(A114,ListaInsumos!$A$2:$F$951,2,0)</f>
        <v>2002597</v>
      </c>
      <c r="C114" s="315">
        <f>+VLOOKUP(A114,ListaInsumos!$A$2:$F$951,5,0)</f>
        <v>42132203</v>
      </c>
      <c r="D114" s="315">
        <f>+VLOOKUP(A114,ListaInsumos!$A$2:$F$951,6,0)</f>
        <v>92156155</v>
      </c>
      <c r="E114" s="315" t="str">
        <f>+VLOOKUP(A114,ListaInsumos!$A$2:$F$951,4,0)</f>
        <v>GUANTES  AMBIDIESTROS 8 1/2 LIBRE LATEX</v>
      </c>
      <c r="F114" s="315" t="s">
        <v>5082</v>
      </c>
      <c r="G114" s="315" t="str">
        <f>+VLOOKUP(F114,Proveedores[[Nombre]:[Nº id.fiscal]],2,0)</f>
        <v>3-101-153540</v>
      </c>
      <c r="H114" s="315" t="s">
        <v>443</v>
      </c>
      <c r="I114" s="315" t="s">
        <v>444</v>
      </c>
      <c r="J114" s="315" t="s">
        <v>119</v>
      </c>
      <c r="K114" s="315" t="s">
        <v>445</v>
      </c>
      <c r="L114" s="323">
        <v>45062</v>
      </c>
      <c r="M114" s="315" t="s">
        <v>111</v>
      </c>
      <c r="N114" s="389" t="s">
        <v>6426</v>
      </c>
      <c r="O114" s="315" t="s">
        <v>529</v>
      </c>
      <c r="P114" s="315" t="s">
        <v>3244</v>
      </c>
      <c r="Q114" s="315">
        <v>2019</v>
      </c>
      <c r="R114" s="315" t="s">
        <v>5145</v>
      </c>
      <c r="S114" s="315" t="s">
        <v>5155</v>
      </c>
      <c r="T114" s="315"/>
      <c r="U114" s="346"/>
    </row>
    <row r="115" spans="1:21" ht="23" x14ac:dyDescent="0.35">
      <c r="A115" s="315" t="s">
        <v>4512</v>
      </c>
      <c r="B115" s="315">
        <f>+VLOOKUP(A115,ListaInsumos!$A$2:$F$951,2,0)</f>
        <v>2003938</v>
      </c>
      <c r="C115" s="315">
        <f>+VLOOKUP(A115,ListaInsumos!$A$2:$F$951,5,0)</f>
        <v>42241701</v>
      </c>
      <c r="D115" s="315">
        <f>+VLOOKUP(A115,ListaInsumos!$A$2:$F$951,6,0)</f>
        <v>92156138</v>
      </c>
      <c r="E115" s="315" t="str">
        <f>+VLOOKUP(A115,ListaInsumos!$A$2:$F$951,4,0)</f>
        <v>BOTA ORTOPEDICA INMOVILIZADORA TALLA L</v>
      </c>
      <c r="F115" s="315" t="s">
        <v>5074</v>
      </c>
      <c r="G115" s="315" t="str">
        <f>+VLOOKUP(F115,Proveedores[[Nombre]:[Nº id.fiscal]],2,0)</f>
        <v>3-101-115347</v>
      </c>
      <c r="H115" s="315" t="s">
        <v>453</v>
      </c>
      <c r="I115" s="315" t="s">
        <v>454</v>
      </c>
      <c r="J115" s="315" t="s">
        <v>455</v>
      </c>
      <c r="K115" s="315" t="s">
        <v>1974</v>
      </c>
      <c r="L115" s="323" t="s">
        <v>1974</v>
      </c>
      <c r="M115" s="315" t="s">
        <v>111</v>
      </c>
      <c r="N115" s="323">
        <v>46259</v>
      </c>
      <c r="O115" s="315" t="s">
        <v>530</v>
      </c>
      <c r="P115" s="315" t="s">
        <v>3248</v>
      </c>
      <c r="Q115" s="315">
        <v>2019</v>
      </c>
      <c r="R115" s="315" t="s">
        <v>5145</v>
      </c>
      <c r="S115" s="315" t="s">
        <v>5155</v>
      </c>
      <c r="T115" s="315"/>
      <c r="U115" s="346"/>
    </row>
    <row r="116" spans="1:21" ht="23" x14ac:dyDescent="0.35">
      <c r="A116" s="315" t="s">
        <v>4513</v>
      </c>
      <c r="B116" s="315">
        <f>+VLOOKUP(A116,ListaInsumos!$A$2:$F$951,2,0)</f>
        <v>2000751</v>
      </c>
      <c r="C116" s="315">
        <v>0</v>
      </c>
      <c r="D116" s="315">
        <f>+VLOOKUP(A116,ListaInsumos!$A$2:$F$951,6,0)</f>
        <v>92299137</v>
      </c>
      <c r="E116" s="315" t="str">
        <f>+VLOOKUP(A116,ListaInsumos!$A$2:$F$951,4,0)</f>
        <v>BASTONES 1 PUNTO AJUSTABLE, CONSTRUIDO E</v>
      </c>
      <c r="F116" s="315" t="s">
        <v>5094</v>
      </c>
      <c r="G116" s="315" t="str">
        <f>+VLOOKUP(F116,Proveedores[[Nombre]:[Nº id.fiscal]],2,0)</f>
        <v>3-101-278217</v>
      </c>
      <c r="H116" s="315" t="s">
        <v>458</v>
      </c>
      <c r="I116" s="315" t="s">
        <v>459</v>
      </c>
      <c r="J116" s="315" t="s">
        <v>110</v>
      </c>
      <c r="K116" s="315" t="s">
        <v>1974</v>
      </c>
      <c r="L116" s="323" t="s">
        <v>1974</v>
      </c>
      <c r="M116" s="315" t="s">
        <v>111</v>
      </c>
      <c r="N116" s="323">
        <v>45483</v>
      </c>
      <c r="O116" s="315" t="s">
        <v>531</v>
      </c>
      <c r="P116" s="315" t="s">
        <v>3248</v>
      </c>
      <c r="Q116" s="315">
        <v>2019</v>
      </c>
      <c r="R116" s="315" t="s">
        <v>5145</v>
      </c>
      <c r="S116" s="315" t="s">
        <v>5155</v>
      </c>
      <c r="T116" s="315"/>
      <c r="U116" s="346"/>
    </row>
    <row r="117" spans="1:21" ht="23" x14ac:dyDescent="0.35">
      <c r="A117" s="315" t="s">
        <v>4513</v>
      </c>
      <c r="B117" s="315">
        <f>+VLOOKUP(A117,ListaInsumos!$A$2:$F$951,2,0)</f>
        <v>2000751</v>
      </c>
      <c r="C117" s="315">
        <f>+VLOOKUP(A117,ListaInsumos!$A$2:$F$951,5,0)</f>
        <v>42211501</v>
      </c>
      <c r="D117" s="315">
        <f>+VLOOKUP(A117,ListaInsumos!$A$2:$F$951,6,0)</f>
        <v>92299137</v>
      </c>
      <c r="E117" s="315" t="str">
        <f>+VLOOKUP(A117,ListaInsumos!$A$2:$F$951,4,0)</f>
        <v>BASTONES 1 PUNTO AJUSTABLE, CONSTRUIDO E</v>
      </c>
      <c r="F117" s="315" t="s">
        <v>5074</v>
      </c>
      <c r="G117" s="315" t="str">
        <f>+VLOOKUP(F117,Proveedores[[Nombre]:[Nº id.fiscal]],2,0)</f>
        <v>3-101-115347</v>
      </c>
      <c r="H117" s="315" t="s">
        <v>421</v>
      </c>
      <c r="I117" s="315" t="s">
        <v>460</v>
      </c>
      <c r="J117" s="315" t="s">
        <v>119</v>
      </c>
      <c r="K117" s="315" t="s">
        <v>461</v>
      </c>
      <c r="L117" s="323">
        <v>45233</v>
      </c>
      <c r="M117" s="315" t="s">
        <v>111</v>
      </c>
      <c r="N117" s="323">
        <v>46259</v>
      </c>
      <c r="O117" s="315" t="s">
        <v>532</v>
      </c>
      <c r="P117" s="315" t="s">
        <v>3248</v>
      </c>
      <c r="Q117" s="315">
        <v>2019</v>
      </c>
      <c r="R117" s="315" t="s">
        <v>5145</v>
      </c>
      <c r="S117" s="315" t="s">
        <v>5155</v>
      </c>
      <c r="T117" s="315"/>
      <c r="U117" s="346"/>
    </row>
    <row r="118" spans="1:21" ht="34.5" x14ac:dyDescent="0.35">
      <c r="A118" s="315" t="s">
        <v>4514</v>
      </c>
      <c r="B118" s="315">
        <f>+VLOOKUP(A118,ListaInsumos!$A$2:$F$951,2,0)</f>
        <v>2004600</v>
      </c>
      <c r="C118" s="315">
        <f>+VLOOKUP(A118,ListaInsumos!$A$2:$F$951,5,0)</f>
        <v>42143902</v>
      </c>
      <c r="D118" s="315">
        <f>+VLOOKUP(A118,ListaInsumos!$A$2:$F$951,6,0)</f>
        <v>92154345</v>
      </c>
      <c r="E118" s="315" t="str">
        <f>+VLOOKUP(A118,ListaInsumos!$A$2:$F$951,4,0)</f>
        <v>SIST COLOSTOMÍA 2 PZ BOLSA/PARCHE 70mm</v>
      </c>
      <c r="F118" s="315" t="s">
        <v>5069</v>
      </c>
      <c r="G118" s="315" t="str">
        <f>+VLOOKUP(F118,Proveedores[[Nombre]:[Nº id.fiscal]],2,0)</f>
        <v>3-101-128560</v>
      </c>
      <c r="H118" s="315" t="s">
        <v>463</v>
      </c>
      <c r="I118" s="315" t="s">
        <v>464</v>
      </c>
      <c r="J118" s="315" t="s">
        <v>110</v>
      </c>
      <c r="K118" s="315" t="s">
        <v>465</v>
      </c>
      <c r="L118" s="315" t="s">
        <v>5250</v>
      </c>
      <c r="M118" s="315" t="s">
        <v>111</v>
      </c>
      <c r="N118" s="323">
        <v>45985</v>
      </c>
      <c r="O118" s="315" t="s">
        <v>533</v>
      </c>
      <c r="P118" s="315" t="s">
        <v>3248</v>
      </c>
      <c r="Q118" s="315">
        <v>2019</v>
      </c>
      <c r="R118" s="315" t="s">
        <v>5145</v>
      </c>
      <c r="S118" s="315" t="s">
        <v>5155</v>
      </c>
      <c r="T118" s="315"/>
      <c r="U118" s="346"/>
    </row>
    <row r="119" spans="1:21" ht="34.5" x14ac:dyDescent="0.35">
      <c r="A119" s="315" t="s">
        <v>4514</v>
      </c>
      <c r="B119" s="315">
        <f>+VLOOKUP(A119,ListaInsumos!$A$2:$F$951,2,0)</f>
        <v>2004600</v>
      </c>
      <c r="C119" s="315">
        <f>+VLOOKUP(A119,ListaInsumos!$A$2:$F$951,5,0)</f>
        <v>42143902</v>
      </c>
      <c r="D119" s="315">
        <f>+VLOOKUP(A119,ListaInsumos!$A$2:$F$951,6,0)</f>
        <v>92154345</v>
      </c>
      <c r="E119" s="315" t="str">
        <f>+VLOOKUP(A119,ListaInsumos!$A$2:$F$951,4,0)</f>
        <v>SIST COLOSTOMÍA 2 PZ BOLSA/PARCHE 70mm</v>
      </c>
      <c r="F119" s="315" t="s">
        <v>5069</v>
      </c>
      <c r="G119" s="315" t="str">
        <f>+VLOOKUP(F119,Proveedores[[Nombre]:[Nº id.fiscal]],2,0)</f>
        <v>3-101-128560</v>
      </c>
      <c r="H119" s="315" t="s">
        <v>463</v>
      </c>
      <c r="I119" s="315" t="s">
        <v>466</v>
      </c>
      <c r="J119" s="315" t="s">
        <v>110</v>
      </c>
      <c r="K119" s="315" t="s">
        <v>465</v>
      </c>
      <c r="L119" s="315" t="s">
        <v>5250</v>
      </c>
      <c r="M119" s="315" t="s">
        <v>111</v>
      </c>
      <c r="N119" s="323">
        <v>45985</v>
      </c>
      <c r="O119" s="315" t="s">
        <v>534</v>
      </c>
      <c r="P119" s="315" t="s">
        <v>3248</v>
      </c>
      <c r="Q119" s="315">
        <v>2019</v>
      </c>
      <c r="R119" s="315" t="s">
        <v>5145</v>
      </c>
      <c r="S119" s="315" t="s">
        <v>5155</v>
      </c>
      <c r="T119" s="315"/>
      <c r="U119" s="346"/>
    </row>
    <row r="120" spans="1:21" ht="34.5" x14ac:dyDescent="0.35">
      <c r="A120" s="315" t="s">
        <v>4514</v>
      </c>
      <c r="B120" s="315">
        <f>+VLOOKUP(A120,ListaInsumos!$A$2:$F$951,2,0)</f>
        <v>2004600</v>
      </c>
      <c r="C120" s="315">
        <f>+VLOOKUP(A120,ListaInsumos!$A$2:$F$951,5,0)</f>
        <v>42143902</v>
      </c>
      <c r="D120" s="315">
        <f>+VLOOKUP(A120,ListaInsumos!$A$2:$F$951,6,0)</f>
        <v>92154345</v>
      </c>
      <c r="E120" s="315" t="str">
        <f>+VLOOKUP(A120,ListaInsumos!$A$2:$F$951,4,0)</f>
        <v>SIST COLOSTOMÍA 2 PZ BOLSA/PARCHE 70mm</v>
      </c>
      <c r="F120" s="315" t="s">
        <v>5084</v>
      </c>
      <c r="G120" s="315" t="str">
        <f>+VLOOKUP(F120,Proveedores[[Nombre]:[Nº id.fiscal]],2,0)</f>
        <v>3-101-327071</v>
      </c>
      <c r="H120" s="315" t="s">
        <v>467</v>
      </c>
      <c r="I120" s="315" t="s">
        <v>1717</v>
      </c>
      <c r="J120" s="315" t="s">
        <v>468</v>
      </c>
      <c r="K120" s="315" t="s">
        <v>469</v>
      </c>
      <c r="L120" s="323" t="s">
        <v>1974</v>
      </c>
      <c r="M120" s="315" t="s">
        <v>111</v>
      </c>
      <c r="N120" s="323">
        <v>46286</v>
      </c>
      <c r="O120" s="315" t="s">
        <v>535</v>
      </c>
      <c r="P120" s="315" t="s">
        <v>3248</v>
      </c>
      <c r="Q120" s="315">
        <v>2019</v>
      </c>
      <c r="R120" s="315" t="s">
        <v>5145</v>
      </c>
      <c r="S120" s="315" t="s">
        <v>5155</v>
      </c>
      <c r="T120" s="315"/>
      <c r="U120" s="346"/>
    </row>
    <row r="121" spans="1:21" ht="34.5" x14ac:dyDescent="0.35">
      <c r="A121" s="315" t="s">
        <v>4515</v>
      </c>
      <c r="B121" s="315">
        <f>+VLOOKUP(A121,ListaInsumos!$A$2:$F$951,2,0)</f>
        <v>2004014</v>
      </c>
      <c r="C121" s="315">
        <f>+VLOOKUP(A121,ListaInsumos!$A$2:$F$951,5,0)</f>
        <v>42143901</v>
      </c>
      <c r="D121" s="315">
        <f>+VLOOKUP(A121,ListaInsumos!$A$2:$F$951,6,0)</f>
        <v>92192577</v>
      </c>
      <c r="E121" s="315" t="str">
        <f>+VLOOKUP(A121,ListaInsumos!$A$2:$F$951,4,0)</f>
        <v>SIST ILEOSTOMIA DOS PIEZ BOLSA/PARC 70mm</v>
      </c>
      <c r="F121" s="315" t="s">
        <v>5069</v>
      </c>
      <c r="G121" s="315" t="str">
        <f>+VLOOKUP(F121,Proveedores[[Nombre]:[Nº id.fiscal]],2,0)</f>
        <v>3-101-128560</v>
      </c>
      <c r="H121" s="315" t="s">
        <v>463</v>
      </c>
      <c r="I121" s="315" t="s">
        <v>471</v>
      </c>
      <c r="J121" s="315" t="s">
        <v>110</v>
      </c>
      <c r="K121" s="315" t="s">
        <v>465</v>
      </c>
      <c r="L121" s="315" t="s">
        <v>5250</v>
      </c>
      <c r="M121" s="315" t="s">
        <v>111</v>
      </c>
      <c r="N121" s="323">
        <v>45985</v>
      </c>
      <c r="O121" s="315" t="s">
        <v>536</v>
      </c>
      <c r="P121" s="315" t="s">
        <v>3248</v>
      </c>
      <c r="Q121" s="315">
        <v>2019</v>
      </c>
      <c r="R121" s="315" t="s">
        <v>5145</v>
      </c>
      <c r="S121" s="315" t="s">
        <v>5155</v>
      </c>
      <c r="T121" s="315"/>
      <c r="U121" s="346"/>
    </row>
    <row r="122" spans="1:21" ht="34.5" x14ac:dyDescent="0.35">
      <c r="A122" s="315" t="s">
        <v>4515</v>
      </c>
      <c r="B122" s="315">
        <f>+VLOOKUP(A122,ListaInsumos!$A$2:$F$951,2,0)</f>
        <v>2004014</v>
      </c>
      <c r="C122" s="315">
        <f>+VLOOKUP(A122,ListaInsumos!$A$2:$F$951,5,0)</f>
        <v>42143901</v>
      </c>
      <c r="D122" s="315">
        <f>+VLOOKUP(A122,ListaInsumos!$A$2:$F$951,6,0)</f>
        <v>92192577</v>
      </c>
      <c r="E122" s="315" t="str">
        <f>+VLOOKUP(A122,ListaInsumos!$A$2:$F$951,4,0)</f>
        <v>SIST ILEOSTOMIA DOS PIEZ BOLSA/PARC 70mm</v>
      </c>
      <c r="F122" s="315" t="s">
        <v>5069</v>
      </c>
      <c r="G122" s="315" t="str">
        <f>+VLOOKUP(F122,Proveedores[[Nombre]:[Nº id.fiscal]],2,0)</f>
        <v>3-101-128560</v>
      </c>
      <c r="H122" s="315" t="s">
        <v>463</v>
      </c>
      <c r="I122" s="315" t="s">
        <v>472</v>
      </c>
      <c r="J122" s="315" t="s">
        <v>110</v>
      </c>
      <c r="K122" s="315" t="s">
        <v>465</v>
      </c>
      <c r="L122" s="315" t="s">
        <v>5250</v>
      </c>
      <c r="M122" s="315" t="s">
        <v>111</v>
      </c>
      <c r="N122" s="323">
        <v>45985</v>
      </c>
      <c r="O122" s="315" t="s">
        <v>537</v>
      </c>
      <c r="P122" s="315" t="s">
        <v>3248</v>
      </c>
      <c r="Q122" s="315">
        <v>2019</v>
      </c>
      <c r="R122" s="315" t="s">
        <v>5145</v>
      </c>
      <c r="S122" s="315" t="s">
        <v>5155</v>
      </c>
      <c r="T122" s="315"/>
      <c r="U122" s="346"/>
    </row>
    <row r="123" spans="1:21" ht="34.5" x14ac:dyDescent="0.35">
      <c r="A123" s="315" t="s">
        <v>4515</v>
      </c>
      <c r="B123" s="315">
        <f>+VLOOKUP(A123,ListaInsumos!$A$2:$F$951,2,0)</f>
        <v>2004014</v>
      </c>
      <c r="C123" s="315">
        <f>+VLOOKUP(A123,ListaInsumos!$A$2:$F$951,5,0)</f>
        <v>42143901</v>
      </c>
      <c r="D123" s="315">
        <f>+VLOOKUP(A123,ListaInsumos!$A$2:$F$951,6,0)</f>
        <v>92192577</v>
      </c>
      <c r="E123" s="315" t="str">
        <f>+VLOOKUP(A123,ListaInsumos!$A$2:$F$951,4,0)</f>
        <v>SIST ILEOSTOMIA DOS PIEZ BOLSA/PARC 70mm</v>
      </c>
      <c r="F123" s="315" t="s">
        <v>5084</v>
      </c>
      <c r="G123" s="315" t="str">
        <f>+VLOOKUP(F123,Proveedores[[Nombre]:[Nº id.fiscal]],2,0)</f>
        <v>3-101-327071</v>
      </c>
      <c r="H123" s="315" t="s">
        <v>467</v>
      </c>
      <c r="I123" s="315" t="s">
        <v>1718</v>
      </c>
      <c r="J123" s="315" t="s">
        <v>468</v>
      </c>
      <c r="K123" s="315" t="s">
        <v>469</v>
      </c>
      <c r="L123" s="323" t="s">
        <v>1974</v>
      </c>
      <c r="M123" s="315" t="s">
        <v>111</v>
      </c>
      <c r="N123" s="323">
        <v>46286</v>
      </c>
      <c r="O123" s="315" t="s">
        <v>538</v>
      </c>
      <c r="P123" s="315" t="s">
        <v>3248</v>
      </c>
      <c r="Q123" s="315">
        <v>2019</v>
      </c>
      <c r="R123" s="315" t="s">
        <v>5145</v>
      </c>
      <c r="S123" s="315" t="s">
        <v>5155</v>
      </c>
      <c r="T123" s="315"/>
      <c r="U123" s="346"/>
    </row>
    <row r="124" spans="1:21" ht="34.5" x14ac:dyDescent="0.35">
      <c r="A124" s="315" t="s">
        <v>4516</v>
      </c>
      <c r="B124" s="315">
        <f>+VLOOKUP(A124,ListaInsumos!$A$2:$F$951,2,0)</f>
        <v>2000090</v>
      </c>
      <c r="C124" s="315">
        <f>+VLOOKUP(A124,ListaInsumos!$A$2:$F$951,5,0)</f>
        <v>42143902</v>
      </c>
      <c r="D124" s="315">
        <f>+VLOOKUP(A124,ListaInsumos!$A$2:$F$951,6,0)</f>
        <v>92159328</v>
      </c>
      <c r="E124" s="315" t="str">
        <f>+VLOOKUP(A124,ListaInsumos!$A$2:$F$951,4,0)</f>
        <v xml:space="preserve"> SISTEMA COLOSTOMÍA AJUSTABLE DOS PIEZAS</v>
      </c>
      <c r="F124" s="315" t="s">
        <v>5069</v>
      </c>
      <c r="G124" s="315" t="str">
        <f>+VLOOKUP(F124,Proveedores[[Nombre]:[Nº id.fiscal]],2,0)</f>
        <v>3-101-128560</v>
      </c>
      <c r="H124" s="315" t="s">
        <v>463</v>
      </c>
      <c r="I124" s="315" t="s">
        <v>474</v>
      </c>
      <c r="J124" s="315" t="s">
        <v>110</v>
      </c>
      <c r="K124" s="315" t="s">
        <v>465</v>
      </c>
      <c r="L124" s="315" t="s">
        <v>5250</v>
      </c>
      <c r="M124" s="315" t="s">
        <v>111</v>
      </c>
      <c r="N124" s="323">
        <v>45985</v>
      </c>
      <c r="O124" s="315" t="s">
        <v>539</v>
      </c>
      <c r="P124" s="315" t="s">
        <v>3248</v>
      </c>
      <c r="Q124" s="315">
        <v>2019</v>
      </c>
      <c r="R124" s="315" t="s">
        <v>5145</v>
      </c>
      <c r="S124" s="315" t="s">
        <v>5155</v>
      </c>
      <c r="T124" s="315"/>
      <c r="U124" s="346"/>
    </row>
    <row r="125" spans="1:21" ht="34.5" x14ac:dyDescent="0.35">
      <c r="A125" s="315" t="s">
        <v>4516</v>
      </c>
      <c r="B125" s="315">
        <f>+VLOOKUP(A125,ListaInsumos!$A$2:$F$951,2,0)</f>
        <v>2000090</v>
      </c>
      <c r="C125" s="315">
        <f>+VLOOKUP(A125,ListaInsumos!$A$2:$F$951,5,0)</f>
        <v>42143902</v>
      </c>
      <c r="D125" s="315">
        <f>+VLOOKUP(A125,ListaInsumos!$A$2:$F$951,6,0)</f>
        <v>92159328</v>
      </c>
      <c r="E125" s="315" t="str">
        <f>+VLOOKUP(A125,ListaInsumos!$A$2:$F$951,4,0)</f>
        <v xml:space="preserve"> SISTEMA COLOSTOMÍA AJUSTABLE DOS PIEZAS</v>
      </c>
      <c r="F125" s="315" t="s">
        <v>5069</v>
      </c>
      <c r="G125" s="315" t="str">
        <f>+VLOOKUP(F125,Proveedores[[Nombre]:[Nº id.fiscal]],2,0)</f>
        <v>3-101-128560</v>
      </c>
      <c r="H125" s="315" t="s">
        <v>463</v>
      </c>
      <c r="I125" s="315" t="s">
        <v>475</v>
      </c>
      <c r="J125" s="315" t="s">
        <v>110</v>
      </c>
      <c r="K125" s="315" t="s">
        <v>465</v>
      </c>
      <c r="L125" s="315" t="s">
        <v>5250</v>
      </c>
      <c r="M125" s="315" t="s">
        <v>111</v>
      </c>
      <c r="N125" s="323">
        <v>45985</v>
      </c>
      <c r="O125" s="315" t="s">
        <v>540</v>
      </c>
      <c r="P125" s="315" t="s">
        <v>3248</v>
      </c>
      <c r="Q125" s="315">
        <v>2019</v>
      </c>
      <c r="R125" s="315" t="s">
        <v>5145</v>
      </c>
      <c r="S125" s="315" t="s">
        <v>5155</v>
      </c>
      <c r="T125" s="315"/>
      <c r="U125" s="346"/>
    </row>
    <row r="126" spans="1:21" ht="34.5" x14ac:dyDescent="0.35">
      <c r="A126" s="315" t="s">
        <v>4516</v>
      </c>
      <c r="B126" s="315">
        <f>+VLOOKUP(A126,ListaInsumos!$A$2:$F$951,2,0)</f>
        <v>2000090</v>
      </c>
      <c r="C126" s="315">
        <f>+VLOOKUP(A126,ListaInsumos!$A$2:$F$951,5,0)</f>
        <v>42143902</v>
      </c>
      <c r="D126" s="315">
        <f>+VLOOKUP(A126,ListaInsumos!$A$2:$F$951,6,0)</f>
        <v>92159328</v>
      </c>
      <c r="E126" s="315" t="str">
        <f>+VLOOKUP(A126,ListaInsumos!$A$2:$F$951,4,0)</f>
        <v xml:space="preserve"> SISTEMA COLOSTOMÍA AJUSTABLE DOS PIEZAS</v>
      </c>
      <c r="F126" s="315" t="s">
        <v>5084</v>
      </c>
      <c r="G126" s="315" t="str">
        <f>+VLOOKUP(F126,Proveedores[[Nombre]:[Nº id.fiscal]],2,0)</f>
        <v>3-101-327071</v>
      </c>
      <c r="H126" s="315" t="s">
        <v>476</v>
      </c>
      <c r="I126" s="315" t="s">
        <v>477</v>
      </c>
      <c r="J126" s="315" t="s">
        <v>468</v>
      </c>
      <c r="K126" s="315" t="s">
        <v>478</v>
      </c>
      <c r="L126" s="328">
        <v>44644</v>
      </c>
      <c r="M126" s="315" t="s">
        <v>111</v>
      </c>
      <c r="N126" s="323">
        <v>46286</v>
      </c>
      <c r="O126" s="315" t="s">
        <v>541</v>
      </c>
      <c r="P126" s="315" t="s">
        <v>3248</v>
      </c>
      <c r="Q126" s="315">
        <v>2019</v>
      </c>
      <c r="R126" s="315" t="s">
        <v>5145</v>
      </c>
      <c r="S126" s="315" t="s">
        <v>5155</v>
      </c>
      <c r="T126" s="315"/>
      <c r="U126" s="346"/>
    </row>
    <row r="127" spans="1:21" ht="34.5" x14ac:dyDescent="0.35">
      <c r="A127" s="315" t="s">
        <v>4517</v>
      </c>
      <c r="B127" s="315">
        <f>+VLOOKUP(A127,ListaInsumos!$A$2:$F$951,2,0)</f>
        <v>2002357</v>
      </c>
      <c r="C127" s="315">
        <f>+VLOOKUP(A127,ListaInsumos!$A$2:$F$951,5,0)</f>
        <v>42143901</v>
      </c>
      <c r="D127" s="315">
        <f>+VLOOKUP(A127,ListaInsumos!$A$2:$F$951,6,0)</f>
        <v>92166123</v>
      </c>
      <c r="E127" s="315" t="str">
        <f>+VLOOKUP(A127,ListaInsumos!$A$2:$F$951,4,0)</f>
        <v>BOLSA DE UROSTOMIA DRENABLES PARA ADULTO</v>
      </c>
      <c r="F127" s="315" t="s">
        <v>5069</v>
      </c>
      <c r="G127" s="315" t="str">
        <f>+VLOOKUP(F127,Proveedores[[Nombre]:[Nº id.fiscal]],2,0)</f>
        <v>3-101-128560</v>
      </c>
      <c r="H127" s="315" t="s">
        <v>463</v>
      </c>
      <c r="I127" s="315" t="s">
        <v>480</v>
      </c>
      <c r="J127" s="315" t="s">
        <v>110</v>
      </c>
      <c r="K127" s="315" t="s">
        <v>465</v>
      </c>
      <c r="L127" s="315" t="s">
        <v>5250</v>
      </c>
      <c r="M127" s="315" t="s">
        <v>111</v>
      </c>
      <c r="N127" s="323">
        <v>45985</v>
      </c>
      <c r="O127" s="315" t="s">
        <v>542</v>
      </c>
      <c r="P127" s="315" t="s">
        <v>3248</v>
      </c>
      <c r="Q127" s="315">
        <v>2019</v>
      </c>
      <c r="R127" s="315" t="s">
        <v>5145</v>
      </c>
      <c r="S127" s="315" t="s">
        <v>5155</v>
      </c>
      <c r="T127" s="315"/>
      <c r="U127" s="345"/>
    </row>
    <row r="128" spans="1:21" ht="34.5" x14ac:dyDescent="0.35">
      <c r="A128" s="315" t="s">
        <v>4517</v>
      </c>
      <c r="B128" s="315">
        <f>+VLOOKUP(A128,ListaInsumos!$A$2:$F$951,2,0)</f>
        <v>2002357</v>
      </c>
      <c r="C128" s="315">
        <f>+VLOOKUP(A128,ListaInsumos!$A$2:$F$951,5,0)</f>
        <v>42143901</v>
      </c>
      <c r="D128" s="315">
        <f>+VLOOKUP(A128,ListaInsumos!$A$2:$F$951,6,0)</f>
        <v>92166123</v>
      </c>
      <c r="E128" s="315" t="str">
        <f>+VLOOKUP(A128,ListaInsumos!$A$2:$F$951,4,0)</f>
        <v>BOLSA DE UROSTOMIA DRENABLES PARA ADULTO</v>
      </c>
      <c r="F128" s="315" t="s">
        <v>5069</v>
      </c>
      <c r="G128" s="315" t="str">
        <f>+VLOOKUP(F128,Proveedores[[Nombre]:[Nº id.fiscal]],2,0)</f>
        <v>3-101-128560</v>
      </c>
      <c r="H128" s="315" t="s">
        <v>463</v>
      </c>
      <c r="I128" s="315" t="s">
        <v>3235</v>
      </c>
      <c r="J128" s="315" t="s">
        <v>110</v>
      </c>
      <c r="K128" s="315" t="s">
        <v>465</v>
      </c>
      <c r="L128" s="315" t="s">
        <v>5250</v>
      </c>
      <c r="M128" s="315" t="s">
        <v>111</v>
      </c>
      <c r="N128" s="323">
        <v>45985</v>
      </c>
      <c r="O128" s="315" t="s">
        <v>543</v>
      </c>
      <c r="P128" s="315" t="s">
        <v>3248</v>
      </c>
      <c r="Q128" s="315">
        <v>2019</v>
      </c>
      <c r="R128" s="315" t="s">
        <v>5145</v>
      </c>
      <c r="S128" s="315" t="s">
        <v>5155</v>
      </c>
      <c r="T128" s="315"/>
      <c r="U128" s="345"/>
    </row>
    <row r="129" spans="1:21" ht="34.5" x14ac:dyDescent="0.35">
      <c r="A129" s="315" t="s">
        <v>4518</v>
      </c>
      <c r="B129" s="315">
        <f>+VLOOKUP(A129,ListaInsumos!$A$2:$F$951,2,0)</f>
        <v>2002723</v>
      </c>
      <c r="C129" s="315">
        <f>+VLOOKUP(A129,ListaInsumos!$A$2:$F$951,5,0)</f>
        <v>42143901</v>
      </c>
      <c r="D129" s="315">
        <f>+VLOOKUP(A129,ListaInsumos!$A$2:$F$951,6,0)</f>
        <v>92297140</v>
      </c>
      <c r="E129" s="315" t="str">
        <f>+VLOOKUP(A129,ListaInsumos!$A$2:$F$951,4,0)</f>
        <v>BOLSA DE ILEOSTOMIA DRENABLES PARA ADULT</v>
      </c>
      <c r="F129" s="315" t="s">
        <v>5069</v>
      </c>
      <c r="G129" s="315" t="str">
        <f>+VLOOKUP(F129,Proveedores[[Nombre]:[Nº id.fiscal]],2,0)</f>
        <v>3-101-128560</v>
      </c>
      <c r="H129" s="315" t="s">
        <v>463</v>
      </c>
      <c r="I129" s="315" t="s">
        <v>482</v>
      </c>
      <c r="J129" s="315" t="s">
        <v>110</v>
      </c>
      <c r="K129" s="315" t="s">
        <v>465</v>
      </c>
      <c r="L129" s="315" t="s">
        <v>5250</v>
      </c>
      <c r="M129" s="315" t="s">
        <v>111</v>
      </c>
      <c r="N129" s="323">
        <v>45985</v>
      </c>
      <c r="O129" s="315" t="s">
        <v>544</v>
      </c>
      <c r="P129" s="315" t="s">
        <v>3248</v>
      </c>
      <c r="Q129" s="315">
        <v>2019</v>
      </c>
      <c r="R129" s="315" t="s">
        <v>5145</v>
      </c>
      <c r="S129" s="315" t="s">
        <v>5155</v>
      </c>
      <c r="T129" s="315"/>
      <c r="U129" s="346"/>
    </row>
    <row r="130" spans="1:21" ht="34.5" x14ac:dyDescent="0.35">
      <c r="A130" s="315" t="s">
        <v>4518</v>
      </c>
      <c r="B130" s="315">
        <f>+VLOOKUP(A130,ListaInsumos!$A$2:$F$951,2,0)</f>
        <v>2002723</v>
      </c>
      <c r="C130" s="315">
        <f>+VLOOKUP(A130,ListaInsumos!$A$2:$F$951,5,0)</f>
        <v>42143901</v>
      </c>
      <c r="D130" s="315">
        <f>+VLOOKUP(A130,ListaInsumos!$A$2:$F$951,6,0)</f>
        <v>92297140</v>
      </c>
      <c r="E130" s="315" t="str">
        <f>+VLOOKUP(A130,ListaInsumos!$A$2:$F$951,4,0)</f>
        <v>BOLSA DE ILEOSTOMIA DRENABLES PARA ADULT</v>
      </c>
      <c r="F130" s="315" t="s">
        <v>5069</v>
      </c>
      <c r="G130" s="315" t="str">
        <f>+VLOOKUP(F130,Proveedores[[Nombre]:[Nº id.fiscal]],2,0)</f>
        <v>3-101-128560</v>
      </c>
      <c r="H130" s="315" t="s">
        <v>463</v>
      </c>
      <c r="I130" s="315" t="s">
        <v>483</v>
      </c>
      <c r="J130" s="315" t="s">
        <v>110</v>
      </c>
      <c r="K130" s="315" t="s">
        <v>465</v>
      </c>
      <c r="L130" s="315" t="s">
        <v>5250</v>
      </c>
      <c r="M130" s="315" t="s">
        <v>111</v>
      </c>
      <c r="N130" s="323">
        <v>45985</v>
      </c>
      <c r="O130" s="315" t="s">
        <v>545</v>
      </c>
      <c r="P130" s="315" t="s">
        <v>3248</v>
      </c>
      <c r="Q130" s="315">
        <v>2019</v>
      </c>
      <c r="R130" s="315" t="s">
        <v>5145</v>
      </c>
      <c r="S130" s="315" t="s">
        <v>5155</v>
      </c>
      <c r="T130" s="315"/>
      <c r="U130" s="346"/>
    </row>
    <row r="131" spans="1:21" ht="23" x14ac:dyDescent="0.35">
      <c r="A131" s="315" t="s">
        <v>4519</v>
      </c>
      <c r="B131" s="315">
        <f>+VLOOKUP(A131,ListaInsumos!$A$2:$F$951,2,0)</f>
        <v>2000051</v>
      </c>
      <c r="C131" s="315">
        <f>+VLOOKUP(A131,ListaInsumos!$A$2:$F$951,5,0)</f>
        <v>42311545</v>
      </c>
      <c r="D131" s="315">
        <f>+VLOOKUP(A131,ListaInsumos!$A$2:$F$951,6,0)</f>
        <v>92156102</v>
      </c>
      <c r="E131" s="315" t="str">
        <f>+VLOOKUP(A131,ListaInsumos!$A$2:$F$951,4,0)</f>
        <v>VENDA D GASA AMOLDABLE 5cm(+/-0,5) ANCHO</v>
      </c>
      <c r="F131" s="315" t="s">
        <v>5092</v>
      </c>
      <c r="G131" s="315" t="str">
        <f>+VLOOKUP(F131,Proveedores[[Nombre]:[Nº id.fiscal]],2,0)</f>
        <v>3-101-019723</v>
      </c>
      <c r="H131" s="315" t="s">
        <v>485</v>
      </c>
      <c r="I131" s="315" t="s">
        <v>486</v>
      </c>
      <c r="J131" s="315" t="s">
        <v>379</v>
      </c>
      <c r="K131" s="315" t="s">
        <v>6338</v>
      </c>
      <c r="L131" s="328">
        <v>44588</v>
      </c>
      <c r="M131" s="315" t="s">
        <v>488</v>
      </c>
      <c r="N131" s="323">
        <v>44987</v>
      </c>
      <c r="O131" s="315" t="s">
        <v>546</v>
      </c>
      <c r="P131" s="315" t="s">
        <v>3244</v>
      </c>
      <c r="Q131" s="315">
        <v>2019</v>
      </c>
      <c r="R131" s="315" t="s">
        <v>5145</v>
      </c>
      <c r="S131" s="315" t="s">
        <v>5155</v>
      </c>
      <c r="T131" s="315"/>
      <c r="U131" s="346"/>
    </row>
    <row r="132" spans="1:21" ht="23" x14ac:dyDescent="0.35">
      <c r="A132" s="315" t="s">
        <v>4520</v>
      </c>
      <c r="B132" s="315">
        <f>+VLOOKUP(A132,ListaInsumos!$A$2:$F$951,2,0)</f>
        <v>2000053</v>
      </c>
      <c r="C132" s="315">
        <f>+VLOOKUP(A132,ListaInsumos!$A$2:$F$951,5,0)</f>
        <v>42311545</v>
      </c>
      <c r="D132" s="315">
        <f>+VLOOKUP(A132,ListaInsumos!$A$2:$F$951,6,0)</f>
        <v>92233552</v>
      </c>
      <c r="E132" s="315" t="str">
        <f>+VLOOKUP(A132,ListaInsumos!$A$2:$F$951,4,0)</f>
        <v>VENDA GASA AMOLDABLE 15CM(+/-0.5CM)ANCHO</v>
      </c>
      <c r="F132" s="315" t="s">
        <v>5092</v>
      </c>
      <c r="G132" s="315" t="str">
        <f>+VLOOKUP(F132,Proveedores[[Nombre]:[Nº id.fiscal]],2,0)</f>
        <v>3-101-019723</v>
      </c>
      <c r="H132" s="315" t="s">
        <v>485</v>
      </c>
      <c r="I132" s="315" t="s">
        <v>490</v>
      </c>
      <c r="J132" s="315" t="s">
        <v>379</v>
      </c>
      <c r="K132" s="315" t="s">
        <v>6337</v>
      </c>
      <c r="L132" s="328">
        <v>44588</v>
      </c>
      <c r="M132" s="315" t="s">
        <v>488</v>
      </c>
      <c r="N132" s="323">
        <v>44987</v>
      </c>
      <c r="O132" s="315" t="s">
        <v>547</v>
      </c>
      <c r="P132" s="315" t="s">
        <v>3244</v>
      </c>
      <c r="Q132" s="315">
        <v>2019</v>
      </c>
      <c r="R132" s="315" t="s">
        <v>5145</v>
      </c>
      <c r="S132" s="315" t="s">
        <v>5155</v>
      </c>
      <c r="T132" s="315"/>
      <c r="U132" s="345"/>
    </row>
    <row r="133" spans="1:21" ht="23" x14ac:dyDescent="0.35">
      <c r="A133" s="315" t="s">
        <v>4521</v>
      </c>
      <c r="B133" s="315">
        <f>+VLOOKUP(A133,ListaInsumos!$A$2:$F$951,2,0)</f>
        <v>2002798</v>
      </c>
      <c r="C133" s="315">
        <f>+VLOOKUP(A133,ListaInsumos!$A$2:$F$951,5,0)</f>
        <v>42311545</v>
      </c>
      <c r="D133" s="315">
        <f>+VLOOKUP(A133,ListaInsumos!$A$2:$F$951,6,0)</f>
        <v>92156491</v>
      </c>
      <c r="E133" s="315" t="str">
        <f>+VLOOKUP(A133,ListaInsumos!$A$2:$F$951,4,0)</f>
        <v xml:space="preserve"> VENDA CON BIGUANIDA 11,43 cm,EN ROLLO</v>
      </c>
      <c r="F133" s="315" t="s">
        <v>5068</v>
      </c>
      <c r="G133" s="315" t="str">
        <f>+VLOOKUP(F133,Proveedores[[Nombre]:[Nº id.fiscal]],2,0)</f>
        <v>3-101-187737</v>
      </c>
      <c r="H133" s="315" t="s">
        <v>493</v>
      </c>
      <c r="I133" s="315" t="s">
        <v>494</v>
      </c>
      <c r="J133" s="315" t="s">
        <v>110</v>
      </c>
      <c r="K133" s="315" t="s">
        <v>495</v>
      </c>
      <c r="L133" s="323">
        <v>45834</v>
      </c>
      <c r="M133" s="315" t="s">
        <v>111</v>
      </c>
      <c r="N133" s="323">
        <v>46058</v>
      </c>
      <c r="O133" s="315" t="s">
        <v>548</v>
      </c>
      <c r="P133" s="315" t="s">
        <v>3244</v>
      </c>
      <c r="Q133" s="315">
        <v>2019</v>
      </c>
      <c r="R133" s="315" t="s">
        <v>5145</v>
      </c>
      <c r="S133" s="315" t="s">
        <v>5155</v>
      </c>
      <c r="T133" s="315"/>
      <c r="U133" s="346"/>
    </row>
    <row r="134" spans="1:21" ht="40" customHeight="1" x14ac:dyDescent="0.35">
      <c r="A134" s="315" t="s">
        <v>4522</v>
      </c>
      <c r="B134" s="315">
        <f>+VLOOKUP(A134,ListaInsumos!$A$2:$F$951,2,0)</f>
        <v>2004163</v>
      </c>
      <c r="C134" s="315">
        <f>+VLOOKUP(A134,ListaInsumos!$A$2:$F$951,5,0)</f>
        <v>42295104</v>
      </c>
      <c r="D134" s="315">
        <f>+VLOOKUP(A134,ListaInsumos!$A$2:$F$951,6,0)</f>
        <v>92192523</v>
      </c>
      <c r="E134" s="315" t="str">
        <f>+VLOOKUP(A134,ListaInsumos!$A$2:$F$951,4,0)</f>
        <v>LAPIZ ELECTROCIRUGIA TRES PINES</v>
      </c>
      <c r="F134" s="315" t="s">
        <v>5088</v>
      </c>
      <c r="G134" s="315" t="str">
        <f>+VLOOKUP(F134,Proveedores[[Nombre]:[Nº id.fiscal]],2,0)</f>
        <v>3-101-211041</v>
      </c>
      <c r="H134" s="315" t="s">
        <v>192</v>
      </c>
      <c r="I134" s="315" t="s">
        <v>497</v>
      </c>
      <c r="J134" s="315" t="s">
        <v>110</v>
      </c>
      <c r="K134" s="315" t="s">
        <v>6368</v>
      </c>
      <c r="L134" s="323">
        <v>44922</v>
      </c>
      <c r="M134" s="315" t="s">
        <v>111</v>
      </c>
      <c r="N134" s="387" t="s">
        <v>6465</v>
      </c>
      <c r="O134" s="315" t="s">
        <v>549</v>
      </c>
      <c r="P134" s="315" t="s">
        <v>3248</v>
      </c>
      <c r="Q134" s="315">
        <v>2019</v>
      </c>
      <c r="R134" s="315" t="s">
        <v>5145</v>
      </c>
      <c r="S134" s="315" t="s">
        <v>5155</v>
      </c>
      <c r="T134" s="315"/>
      <c r="U134" s="345"/>
    </row>
    <row r="135" spans="1:21" ht="46" x14ac:dyDescent="0.35">
      <c r="A135" s="315" t="s">
        <v>4523</v>
      </c>
      <c r="B135" s="315">
        <f>+VLOOKUP(A135,ListaInsumos!$A$2:$F$951,2,0)</f>
        <v>2004164</v>
      </c>
      <c r="C135" s="315">
        <f>+VLOOKUP(A135,ListaInsumos!$A$2:$F$951,5,0)</f>
        <v>42295143</v>
      </c>
      <c r="D135" s="315">
        <f>+VLOOKUP(A135,ListaInsumos!$A$2:$F$951,6,0)</f>
        <v>92170541</v>
      </c>
      <c r="E135" s="315" t="str">
        <f>+VLOOKUP(A135,ListaInsumos!$A$2:$F$951,4,0)</f>
        <v>PLACA PARA ELECTROCIRUGIA</v>
      </c>
      <c r="F135" s="315" t="s">
        <v>5088</v>
      </c>
      <c r="G135" s="315" t="str">
        <f>+VLOOKUP(F135,Proveedores[[Nombre]:[Nº id.fiscal]],2,0)</f>
        <v>3-101-211041</v>
      </c>
      <c r="H135" s="315" t="s">
        <v>6917</v>
      </c>
      <c r="I135" s="315" t="s">
        <v>500</v>
      </c>
      <c r="J135" s="315" t="s">
        <v>110</v>
      </c>
      <c r="K135" s="315" t="s">
        <v>498</v>
      </c>
      <c r="L135" s="323">
        <v>46331</v>
      </c>
      <c r="M135" s="315" t="s">
        <v>111</v>
      </c>
      <c r="N135" s="387" t="s">
        <v>6465</v>
      </c>
      <c r="O135" s="315" t="s">
        <v>550</v>
      </c>
      <c r="P135" s="315" t="s">
        <v>3248</v>
      </c>
      <c r="Q135" s="315">
        <v>2019</v>
      </c>
      <c r="R135" s="315" t="s">
        <v>5145</v>
      </c>
      <c r="S135" s="315" t="s">
        <v>5155</v>
      </c>
      <c r="T135" s="315"/>
      <c r="U135" s="346"/>
    </row>
    <row r="136" spans="1:21" ht="34.5" x14ac:dyDescent="0.35">
      <c r="A136" s="315" t="s">
        <v>4524</v>
      </c>
      <c r="B136" s="315">
        <f>+VLOOKUP(A136,ListaInsumos!$A$2:$F$951,2,0)</f>
        <v>2004790</v>
      </c>
      <c r="C136" s="315">
        <f>+VLOOKUP(A136,ListaInsumos!$A$2:$F$951,5,0)</f>
        <v>41113035</v>
      </c>
      <c r="D136" s="315">
        <f>+VLOOKUP(A136,ListaInsumos!$A$2:$F$951,6,0)</f>
        <v>92301411</v>
      </c>
      <c r="E136" s="315" t="str">
        <f>+VLOOKUP(A136,ListaInsumos!$A$2:$F$951,4,0)</f>
        <v>TIRA REACTIVA PARA ANALISIS DE GLUCOSA</v>
      </c>
      <c r="F136" s="315" t="s">
        <v>5139</v>
      </c>
      <c r="G136" s="315" t="str">
        <f>+VLOOKUP(F136,Proveedores[[Nombre]:[Nº id.fiscal]],2,0)</f>
        <v>3-012-389094</v>
      </c>
      <c r="H136" s="315" t="s">
        <v>45</v>
      </c>
      <c r="I136" s="315" t="s">
        <v>502</v>
      </c>
      <c r="J136" s="315" t="s">
        <v>110</v>
      </c>
      <c r="K136" s="315" t="s">
        <v>503</v>
      </c>
      <c r="L136" s="323">
        <v>45277</v>
      </c>
      <c r="M136" s="315" t="s">
        <v>111</v>
      </c>
      <c r="N136" s="378">
        <v>46064</v>
      </c>
      <c r="O136" s="315" t="s">
        <v>551</v>
      </c>
      <c r="P136" s="315" t="s">
        <v>3244</v>
      </c>
      <c r="Q136" s="315">
        <v>2019</v>
      </c>
      <c r="R136" s="315" t="s">
        <v>5145</v>
      </c>
      <c r="S136" s="315" t="s">
        <v>5155</v>
      </c>
      <c r="T136" s="315"/>
      <c r="U136" s="346"/>
    </row>
    <row r="137" spans="1:21" ht="46" x14ac:dyDescent="0.35">
      <c r="A137" s="315" t="s">
        <v>4525</v>
      </c>
      <c r="B137" s="315">
        <f>+VLOOKUP(A137,ListaInsumos!$A$2:$F$951,2,0)</f>
        <v>2000941</v>
      </c>
      <c r="C137" s="315">
        <f>+VLOOKUP(A137,ListaInsumos!$A$2:$F$951,5,0)</f>
        <v>42281808</v>
      </c>
      <c r="D137" s="315">
        <f>+VLOOKUP(A137,ListaInsumos!$A$2:$F$951,6,0)</f>
        <v>92156194</v>
      </c>
      <c r="E137" s="315" t="str">
        <f>+VLOOKUP(A137,ListaInsumos!$A$2:$F$951,4,0)</f>
        <v>PAPEL CREPADO I GENERACION 50 X 50 CM</v>
      </c>
      <c r="F137" s="315" t="s">
        <v>5073</v>
      </c>
      <c r="G137" s="315" t="str">
        <f>+VLOOKUP(F137,Proveedores[[Nombre]:[Nº id.fiscal]],2,0)</f>
        <v>3-101-236355</v>
      </c>
      <c r="H137" s="315" t="s">
        <v>3211</v>
      </c>
      <c r="I137" s="315" t="s">
        <v>505</v>
      </c>
      <c r="J137" s="315" t="s">
        <v>348</v>
      </c>
      <c r="K137" s="315" t="s">
        <v>1974</v>
      </c>
      <c r="L137" s="323" t="s">
        <v>1974</v>
      </c>
      <c r="M137" s="315" t="s">
        <v>111</v>
      </c>
      <c r="N137" s="323">
        <v>45188</v>
      </c>
      <c r="O137" s="315" t="s">
        <v>552</v>
      </c>
      <c r="P137" s="315" t="s">
        <v>3244</v>
      </c>
      <c r="Q137" s="315">
        <v>2019</v>
      </c>
      <c r="R137" s="315" t="s">
        <v>5145</v>
      </c>
      <c r="S137" s="315" t="s">
        <v>5155</v>
      </c>
      <c r="T137" s="315"/>
      <c r="U137" s="346"/>
    </row>
    <row r="138" spans="1:21" ht="23" x14ac:dyDescent="0.35">
      <c r="A138" s="315" t="s">
        <v>4525</v>
      </c>
      <c r="B138" s="315">
        <f>+VLOOKUP(A138,ListaInsumos!$A$2:$F$951,2,0)</f>
        <v>2000941</v>
      </c>
      <c r="C138" s="315">
        <f>+VLOOKUP(A138,ListaInsumos!$A$2:$F$951,5,0)</f>
        <v>42281808</v>
      </c>
      <c r="D138" s="315">
        <f>+VLOOKUP(A138,ListaInsumos!$A$2:$F$951,6,0)</f>
        <v>92156194</v>
      </c>
      <c r="E138" s="315" t="str">
        <f>+VLOOKUP(A138,ListaInsumos!$A$2:$F$951,4,0)</f>
        <v>PAPEL CREPADO I GENERACION 50 X 50 CM</v>
      </c>
      <c r="F138" s="315" t="s">
        <v>5108</v>
      </c>
      <c r="G138" s="315" t="str">
        <f>+VLOOKUP(F138,Proveedores[[Nombre]:[Nº id.fiscal]],2,0)</f>
        <v>3-101-315968</v>
      </c>
      <c r="H138" s="315" t="s">
        <v>506</v>
      </c>
      <c r="I138" s="315" t="s">
        <v>507</v>
      </c>
      <c r="J138" s="315" t="s">
        <v>119</v>
      </c>
      <c r="K138" s="315" t="s">
        <v>508</v>
      </c>
      <c r="L138" s="323" t="s">
        <v>1974</v>
      </c>
      <c r="M138" s="315" t="s">
        <v>111</v>
      </c>
      <c r="N138" s="323">
        <v>45663</v>
      </c>
      <c r="O138" s="315" t="s">
        <v>553</v>
      </c>
      <c r="P138" s="315" t="s">
        <v>3248</v>
      </c>
      <c r="Q138" s="315">
        <v>2019</v>
      </c>
      <c r="R138" s="315" t="s">
        <v>5145</v>
      </c>
      <c r="S138" s="315" t="s">
        <v>5155</v>
      </c>
      <c r="T138" s="315"/>
      <c r="U138" s="346"/>
    </row>
    <row r="139" spans="1:21" ht="46" x14ac:dyDescent="0.35">
      <c r="A139" s="315" t="s">
        <v>4526</v>
      </c>
      <c r="B139" s="315">
        <f>+VLOOKUP(A139,ListaInsumos!$A$2:$F$951,2,0)</f>
        <v>2000940</v>
      </c>
      <c r="C139" s="315">
        <f>+VLOOKUP(A139,ListaInsumos!$A$2:$F$951,5,0)</f>
        <v>42281808</v>
      </c>
      <c r="D139" s="315">
        <f>+VLOOKUP(A139,ListaInsumos!$A$2:$F$951,6,0)</f>
        <v>92156254</v>
      </c>
      <c r="E139" s="315" t="str">
        <f>+VLOOKUP(A139,ListaInsumos!$A$2:$F$951,4,0)</f>
        <v>PAPEL CREPADO I GENERACION DE 75cmX75cm</v>
      </c>
      <c r="F139" s="315" t="s">
        <v>5073</v>
      </c>
      <c r="G139" s="315" t="str">
        <f>+VLOOKUP(F139,Proveedores[[Nombre]:[Nº id.fiscal]],2,0)</f>
        <v>3-101-236355</v>
      </c>
      <c r="H139" s="315" t="s">
        <v>3211</v>
      </c>
      <c r="I139" s="315" t="s">
        <v>510</v>
      </c>
      <c r="J139" s="315" t="s">
        <v>348</v>
      </c>
      <c r="K139" s="315" t="s">
        <v>1974</v>
      </c>
      <c r="L139" s="323" t="s">
        <v>1974</v>
      </c>
      <c r="M139" s="315" t="s">
        <v>111</v>
      </c>
      <c r="N139" s="323">
        <v>45188</v>
      </c>
      <c r="O139" s="315" t="s">
        <v>554</v>
      </c>
      <c r="P139" s="315" t="s">
        <v>3248</v>
      </c>
      <c r="Q139" s="315">
        <v>2019</v>
      </c>
      <c r="R139" s="315" t="s">
        <v>5145</v>
      </c>
      <c r="S139" s="315" t="s">
        <v>5155</v>
      </c>
      <c r="T139" s="315"/>
      <c r="U139" s="346"/>
    </row>
    <row r="140" spans="1:21" ht="23" x14ac:dyDescent="0.35">
      <c r="A140" s="315" t="s">
        <v>4526</v>
      </c>
      <c r="B140" s="315">
        <f>+VLOOKUP(A140,ListaInsumos!$A$2:$F$951,2,0)</f>
        <v>2000940</v>
      </c>
      <c r="C140" s="315">
        <f>+VLOOKUP(A140,ListaInsumos!$A$2:$F$951,5,0)</f>
        <v>42281808</v>
      </c>
      <c r="D140" s="315">
        <f>+VLOOKUP(A140,ListaInsumos!$A$2:$F$951,6,0)</f>
        <v>92156254</v>
      </c>
      <c r="E140" s="315" t="str">
        <f>+VLOOKUP(A140,ListaInsumos!$A$2:$F$951,4,0)</f>
        <v>PAPEL CREPADO I GENERACION DE 75cmX75cm</v>
      </c>
      <c r="F140" s="315" t="s">
        <v>5108</v>
      </c>
      <c r="G140" s="315" t="str">
        <f>+VLOOKUP(F140,Proveedores[[Nombre]:[Nº id.fiscal]],2,0)</f>
        <v>3-101-315968</v>
      </c>
      <c r="H140" s="315" t="s">
        <v>506</v>
      </c>
      <c r="I140" s="315" t="s">
        <v>511</v>
      </c>
      <c r="J140" s="315" t="s">
        <v>119</v>
      </c>
      <c r="K140" s="315" t="s">
        <v>508</v>
      </c>
      <c r="L140" s="323" t="s">
        <v>1974</v>
      </c>
      <c r="M140" s="315" t="s">
        <v>111</v>
      </c>
      <c r="N140" s="323">
        <v>45663</v>
      </c>
      <c r="O140" s="315" t="s">
        <v>555</v>
      </c>
      <c r="P140" s="315" t="s">
        <v>3248</v>
      </c>
      <c r="Q140" s="315">
        <v>2019</v>
      </c>
      <c r="R140" s="315" t="s">
        <v>5145</v>
      </c>
      <c r="S140" s="315" t="s">
        <v>5155</v>
      </c>
      <c r="T140" s="315"/>
      <c r="U140" s="346"/>
    </row>
    <row r="141" spans="1:21" ht="46" x14ac:dyDescent="0.35">
      <c r="A141" s="315" t="s">
        <v>4527</v>
      </c>
      <c r="B141" s="315">
        <f>+VLOOKUP(A141,ListaInsumos!$A$2:$F$951,2,0)</f>
        <v>2003371</v>
      </c>
      <c r="C141" s="315">
        <f>+VLOOKUP(A141,ListaInsumos!$A$2:$F$951,5,0)</f>
        <v>42281808</v>
      </c>
      <c r="D141" s="315">
        <f>+VLOOKUP(A141,ListaInsumos!$A$2:$F$951,6,0)</f>
        <v>92155081</v>
      </c>
      <c r="E141" s="315" t="str">
        <f>+VLOOKUP(A141,ListaInsumos!$A$2:$F$951,4,0)</f>
        <v>PAPEL CREPADO I GENERACION DE 90CMX90CM</v>
      </c>
      <c r="F141" s="315" t="s">
        <v>5073</v>
      </c>
      <c r="G141" s="315" t="str">
        <f>+VLOOKUP(F141,Proveedores[[Nombre]:[Nº id.fiscal]],2,0)</f>
        <v>3-101-236355</v>
      </c>
      <c r="H141" s="315" t="s">
        <v>3211</v>
      </c>
      <c r="I141" s="315" t="s">
        <v>513</v>
      </c>
      <c r="J141" s="315" t="s">
        <v>348</v>
      </c>
      <c r="K141" s="315" t="s">
        <v>1974</v>
      </c>
      <c r="L141" s="323" t="s">
        <v>1974</v>
      </c>
      <c r="M141" s="315" t="s">
        <v>111</v>
      </c>
      <c r="N141" s="323">
        <v>45188</v>
      </c>
      <c r="O141" s="315" t="s">
        <v>556</v>
      </c>
      <c r="P141" s="315" t="s">
        <v>3248</v>
      </c>
      <c r="Q141" s="315">
        <v>2019</v>
      </c>
      <c r="R141" s="315" t="s">
        <v>5145</v>
      </c>
      <c r="S141" s="315" t="s">
        <v>5155</v>
      </c>
      <c r="T141" s="315"/>
      <c r="U141" s="346"/>
    </row>
    <row r="142" spans="1:21" ht="23" x14ac:dyDescent="0.35">
      <c r="A142" s="315" t="s">
        <v>4527</v>
      </c>
      <c r="B142" s="315">
        <f>+VLOOKUP(A142,ListaInsumos!$A$2:$F$951,2,0)</f>
        <v>2003371</v>
      </c>
      <c r="C142" s="315">
        <f>+VLOOKUP(A142,ListaInsumos!$A$2:$F$951,5,0)</f>
        <v>42281808</v>
      </c>
      <c r="D142" s="315">
        <f>+VLOOKUP(A142,ListaInsumos!$A$2:$F$951,6,0)</f>
        <v>92155081</v>
      </c>
      <c r="E142" s="315" t="str">
        <f>+VLOOKUP(A142,ListaInsumos!$A$2:$F$951,4,0)</f>
        <v>PAPEL CREPADO I GENERACION DE 90CMX90CM</v>
      </c>
      <c r="F142" s="315" t="s">
        <v>5108</v>
      </c>
      <c r="G142" s="315" t="str">
        <f>+VLOOKUP(F142,Proveedores[[Nombre]:[Nº id.fiscal]],2,0)</f>
        <v>3-101-315968</v>
      </c>
      <c r="H142" s="315" t="s">
        <v>506</v>
      </c>
      <c r="I142" s="315" t="s">
        <v>514</v>
      </c>
      <c r="J142" s="315" t="s">
        <v>119</v>
      </c>
      <c r="K142" s="315" t="s">
        <v>508</v>
      </c>
      <c r="L142" s="323" t="s">
        <v>1974</v>
      </c>
      <c r="M142" s="315" t="s">
        <v>111</v>
      </c>
      <c r="N142" s="323">
        <v>45663</v>
      </c>
      <c r="O142" s="315" t="s">
        <v>557</v>
      </c>
      <c r="P142" s="315" t="s">
        <v>3248</v>
      </c>
      <c r="Q142" s="315">
        <v>2019</v>
      </c>
      <c r="R142" s="315" t="s">
        <v>5145</v>
      </c>
      <c r="S142" s="315" t="s">
        <v>5155</v>
      </c>
      <c r="T142" s="315"/>
      <c r="U142" s="346"/>
    </row>
    <row r="143" spans="1:21" ht="46" x14ac:dyDescent="0.35">
      <c r="A143" s="315" t="s">
        <v>4528</v>
      </c>
      <c r="B143" s="315">
        <f>+VLOOKUP(A143,ListaInsumos!$A$2:$F$951,2,0)</f>
        <v>2003301</v>
      </c>
      <c r="C143" s="315">
        <f>+VLOOKUP(A143,ListaInsumos!$A$2:$F$951,5,0)</f>
        <v>42281808</v>
      </c>
      <c r="D143" s="315">
        <f>+VLOOKUP(A143,ListaInsumos!$A$2:$F$951,6,0)</f>
        <v>92154914</v>
      </c>
      <c r="E143" s="315" t="str">
        <f>+VLOOKUP(A143,ListaInsumos!$A$2:$F$951,4,0)</f>
        <v>PAPEL CREPADO 3 GENER AZUL 90cm X 90cm</v>
      </c>
      <c r="F143" s="315" t="s">
        <v>5073</v>
      </c>
      <c r="G143" s="315" t="str">
        <f>+VLOOKUP(F143,Proveedores[[Nombre]:[Nº id.fiscal]],2,0)</f>
        <v>3-101-236355</v>
      </c>
      <c r="H143" s="315" t="s">
        <v>3211</v>
      </c>
      <c r="I143" s="315" t="s">
        <v>569</v>
      </c>
      <c r="J143" s="315" t="s">
        <v>348</v>
      </c>
      <c r="K143" s="315" t="s">
        <v>1974</v>
      </c>
      <c r="L143" s="323" t="s">
        <v>1974</v>
      </c>
      <c r="M143" s="315" t="s">
        <v>111</v>
      </c>
      <c r="N143" s="323">
        <v>45188</v>
      </c>
      <c r="O143" s="315" t="s">
        <v>558</v>
      </c>
      <c r="P143" s="315" t="s">
        <v>3248</v>
      </c>
      <c r="Q143" s="315">
        <v>2019</v>
      </c>
      <c r="R143" s="315" t="s">
        <v>5145</v>
      </c>
      <c r="S143" s="315" t="s">
        <v>5155</v>
      </c>
      <c r="T143" s="315"/>
      <c r="U143" s="346"/>
    </row>
    <row r="144" spans="1:21" ht="46" x14ac:dyDescent="0.35">
      <c r="A144" s="315" t="s">
        <v>4529</v>
      </c>
      <c r="B144" s="315">
        <f>+VLOOKUP(A144,ListaInsumos!$A$2:$F$951,2,0)</f>
        <v>2003302</v>
      </c>
      <c r="C144" s="315">
        <f>+VLOOKUP(A144,ListaInsumos!$A$2:$F$951,5,0)</f>
        <v>42281808</v>
      </c>
      <c r="D144" s="315">
        <f>+VLOOKUP(A144,ListaInsumos!$A$2:$F$951,6,0)</f>
        <v>92156285</v>
      </c>
      <c r="E144" s="315" t="str">
        <f>+VLOOKUP(A144,ListaInsumos!$A$2:$F$951,4,0)</f>
        <v>PAPEL CREPADO 3 GENER AZUL 110cmX120cm</v>
      </c>
      <c r="F144" s="315" t="s">
        <v>5073</v>
      </c>
      <c r="G144" s="315" t="str">
        <f>+VLOOKUP(F144,Proveedores[[Nombre]:[Nº id.fiscal]],2,0)</f>
        <v>3-101-236355</v>
      </c>
      <c r="H144" s="315" t="s">
        <v>3211</v>
      </c>
      <c r="I144" s="315" t="s">
        <v>571</v>
      </c>
      <c r="J144" s="315" t="s">
        <v>348</v>
      </c>
      <c r="K144" s="315" t="s">
        <v>1974</v>
      </c>
      <c r="L144" s="323" t="s">
        <v>1974</v>
      </c>
      <c r="M144" s="315" t="s">
        <v>111</v>
      </c>
      <c r="N144" s="323">
        <v>45188</v>
      </c>
      <c r="O144" s="315" t="s">
        <v>559</v>
      </c>
      <c r="P144" s="315" t="s">
        <v>3248</v>
      </c>
      <c r="Q144" s="315">
        <v>2019</v>
      </c>
      <c r="R144" s="315" t="s">
        <v>5145</v>
      </c>
      <c r="S144" s="315" t="s">
        <v>5155</v>
      </c>
      <c r="T144" s="315"/>
      <c r="U144" s="346"/>
    </row>
    <row r="145" spans="1:21" ht="46" x14ac:dyDescent="0.35">
      <c r="A145" s="315" t="s">
        <v>4530</v>
      </c>
      <c r="B145" s="315">
        <f>+VLOOKUP(A145,ListaInsumos!$A$2:$F$951,2,0)</f>
        <v>2003930</v>
      </c>
      <c r="C145" s="315">
        <f>+VLOOKUP(A145,ListaInsumos!$A$2:$F$951,5,0)</f>
        <v>42132107</v>
      </c>
      <c r="D145" s="315">
        <f>+VLOOKUP(A145,ListaInsumos!$A$2:$F$951,6,0)</f>
        <v>92195568</v>
      </c>
      <c r="E145" s="315" t="str">
        <f>+VLOOKUP(A145,ListaInsumos!$A$2:$F$951,4,0)</f>
        <v>MANTA DESCARTABLE ADULTO CUERPO ENTERO</v>
      </c>
      <c r="F145" s="315" t="s">
        <v>5088</v>
      </c>
      <c r="G145" s="315" t="str">
        <f>+VLOOKUP(F145,Proveedores[[Nombre]:[Nº id.fiscal]],2,0)</f>
        <v>3-101-211041</v>
      </c>
      <c r="H145" s="315" t="s">
        <v>326</v>
      </c>
      <c r="I145" s="315" t="s">
        <v>575</v>
      </c>
      <c r="J145" s="315" t="s">
        <v>348</v>
      </c>
      <c r="K145" s="315" t="s">
        <v>576</v>
      </c>
      <c r="L145" s="381">
        <v>46547</v>
      </c>
      <c r="M145" s="315" t="s">
        <v>111</v>
      </c>
      <c r="N145" s="387" t="s">
        <v>6465</v>
      </c>
      <c r="O145" s="315" t="s">
        <v>560</v>
      </c>
      <c r="P145" s="315" t="s">
        <v>3248</v>
      </c>
      <c r="Q145" s="315">
        <v>2019</v>
      </c>
      <c r="R145" s="315" t="s">
        <v>5145</v>
      </c>
      <c r="S145" s="315" t="s">
        <v>5155</v>
      </c>
      <c r="T145" s="315"/>
      <c r="U145" s="346"/>
    </row>
    <row r="146" spans="1:21" ht="34.5" x14ac:dyDescent="0.35">
      <c r="A146" s="315" t="s">
        <v>4530</v>
      </c>
      <c r="B146" s="315">
        <f>+VLOOKUP(A146,ListaInsumos!$A$2:$F$951,2,0)</f>
        <v>2003930</v>
      </c>
      <c r="C146" s="315">
        <f>+VLOOKUP(A146,ListaInsumos!$A$2:$F$951,5,0)</f>
        <v>42132107</v>
      </c>
      <c r="D146" s="315">
        <f>+VLOOKUP(A146,ListaInsumos!$A$2:$F$951,6,0)</f>
        <v>92195568</v>
      </c>
      <c r="E146" s="315" t="str">
        <f>+VLOOKUP(A146,ListaInsumos!$A$2:$F$951,4,0)</f>
        <v>MANTA DESCARTABLE ADULTO CUERPO ENTERO</v>
      </c>
      <c r="F146" s="315" t="s">
        <v>5087</v>
      </c>
      <c r="G146" s="315" t="str">
        <f>+VLOOKUP(F146,Proveedores[[Nombre]:[Nº id.fiscal]],2,0)</f>
        <v>3-101-275480</v>
      </c>
      <c r="H146" s="315" t="s">
        <v>578</v>
      </c>
      <c r="I146" s="315" t="s">
        <v>579</v>
      </c>
      <c r="J146" s="315" t="s">
        <v>110</v>
      </c>
      <c r="K146" s="315" t="s">
        <v>580</v>
      </c>
      <c r="L146" s="323">
        <v>45321</v>
      </c>
      <c r="M146" s="315" t="s">
        <v>111</v>
      </c>
      <c r="N146" s="323">
        <v>46567</v>
      </c>
      <c r="O146" s="315" t="s">
        <v>561</v>
      </c>
      <c r="P146" s="315" t="s">
        <v>3248</v>
      </c>
      <c r="Q146" s="315">
        <v>2019</v>
      </c>
      <c r="R146" s="315" t="s">
        <v>5145</v>
      </c>
      <c r="S146" s="315" t="s">
        <v>5155</v>
      </c>
      <c r="T146" s="315"/>
      <c r="U146" s="346"/>
    </row>
    <row r="147" spans="1:21" ht="23" x14ac:dyDescent="0.35">
      <c r="A147" s="315" t="s">
        <v>4530</v>
      </c>
      <c r="B147" s="315">
        <f>+VLOOKUP(A147,ListaInsumos!$A$2:$F$951,2,0)</f>
        <v>2003930</v>
      </c>
      <c r="C147" s="315">
        <f>+VLOOKUP(A147,ListaInsumos!$A$2:$F$951,5,0)</f>
        <v>42132107</v>
      </c>
      <c r="D147" s="315">
        <f>+VLOOKUP(A147,ListaInsumos!$A$2:$F$951,6,0)</f>
        <v>92195568</v>
      </c>
      <c r="E147" s="315" t="str">
        <f>+VLOOKUP(A147,ListaInsumos!$A$2:$F$951,4,0)</f>
        <v>MANTA DESCARTABLE ADULTO CUERPO ENTERO</v>
      </c>
      <c r="F147" s="315" t="s">
        <v>5078</v>
      </c>
      <c r="G147" s="315" t="str">
        <f>+VLOOKUP(F147,Proveedores[[Nombre]:[Nº id.fiscal]],2,0)</f>
        <v>3-101-083376</v>
      </c>
      <c r="H147" s="315" t="s">
        <v>71</v>
      </c>
      <c r="I147" s="315" t="s">
        <v>582</v>
      </c>
      <c r="J147" s="315" t="s">
        <v>110</v>
      </c>
      <c r="K147" s="315" t="s">
        <v>583</v>
      </c>
      <c r="L147" s="328">
        <v>44700</v>
      </c>
      <c r="M147" s="315" t="s">
        <v>111</v>
      </c>
      <c r="N147" s="323">
        <v>46124</v>
      </c>
      <c r="O147" s="315" t="s">
        <v>562</v>
      </c>
      <c r="P147" s="315" t="s">
        <v>3244</v>
      </c>
      <c r="Q147" s="315">
        <v>2019</v>
      </c>
      <c r="R147" s="315" t="s">
        <v>5145</v>
      </c>
      <c r="S147" s="315" t="s">
        <v>5155</v>
      </c>
      <c r="T147" s="315"/>
      <c r="U147" s="346"/>
    </row>
    <row r="148" spans="1:21" ht="18.5" customHeight="1" x14ac:dyDescent="0.35">
      <c r="A148" s="315" t="s">
        <v>4530</v>
      </c>
      <c r="B148" s="315">
        <f>+VLOOKUP(A148,ListaInsumos!$A$2:$F$951,2,0)</f>
        <v>2003930</v>
      </c>
      <c r="C148" s="315">
        <f>+VLOOKUP(A148,ListaInsumos!$A$2:$F$951,5,0)</f>
        <v>42132107</v>
      </c>
      <c r="D148" s="315">
        <f>+VLOOKUP(A148,ListaInsumos!$A$2:$F$951,6,0)</f>
        <v>92195568</v>
      </c>
      <c r="E148" s="315" t="str">
        <f>+VLOOKUP(A148,ListaInsumos!$A$2:$F$951,4,0)</f>
        <v>MANTA DESCARTABLE ADULTO CUERPO ENTERO</v>
      </c>
      <c r="F148" s="315" t="s">
        <v>5141</v>
      </c>
      <c r="G148" s="315" t="str">
        <f>+VLOOKUP(F148,Proveedores[[Nombre]:[Nº id.fiscal]],2,0)</f>
        <v>3-101-014346</v>
      </c>
      <c r="H148" s="315" t="s">
        <v>71</v>
      </c>
      <c r="I148" s="315" t="s">
        <v>582</v>
      </c>
      <c r="J148" s="315" t="s">
        <v>110</v>
      </c>
      <c r="K148" s="315" t="s">
        <v>583</v>
      </c>
      <c r="L148" s="328">
        <v>44700</v>
      </c>
      <c r="M148" s="315" t="s">
        <v>111</v>
      </c>
      <c r="N148" s="323">
        <v>45706</v>
      </c>
      <c r="O148" s="315" t="s">
        <v>563</v>
      </c>
      <c r="P148" s="315" t="s">
        <v>3248</v>
      </c>
      <c r="Q148" s="315">
        <v>2019</v>
      </c>
      <c r="R148" s="315" t="s">
        <v>5145</v>
      </c>
      <c r="S148" s="315" t="s">
        <v>5155</v>
      </c>
      <c r="T148" s="315"/>
      <c r="U148" s="346"/>
    </row>
    <row r="149" spans="1:21" ht="23" x14ac:dyDescent="0.35">
      <c r="A149" s="315" t="s">
        <v>4531</v>
      </c>
      <c r="B149" s="315">
        <f>+VLOOKUP(A149,ListaInsumos!$A$2:$F$951,2,0)</f>
        <v>2001329</v>
      </c>
      <c r="C149" s="315">
        <f>+VLOOKUP(A149,ListaInsumos!$A$2:$F$951,5,0)</f>
        <v>42312701</v>
      </c>
      <c r="D149" s="315">
        <f>+VLOOKUP(A149,ListaInsumos!$A$2:$F$951,6,0)</f>
        <v>92229007</v>
      </c>
      <c r="E149" s="315" t="str">
        <f>+VLOOKUP(A149,ListaInsumos!$A$2:$F$951,4,0)</f>
        <v>GASA O APOSIT HIDROFIL C/ZIN/MIN/VI 10cm</v>
      </c>
      <c r="F149" s="315" t="s">
        <v>5077</v>
      </c>
      <c r="G149" s="315" t="str">
        <f>+VLOOKUP(F149,Proveedores[[Nombre]:[Nº id.fiscal]],2,0)</f>
        <v>3-101-179050</v>
      </c>
      <c r="H149" s="315" t="s">
        <v>6911</v>
      </c>
      <c r="I149" s="315" t="s">
        <v>586</v>
      </c>
      <c r="J149" s="315" t="s">
        <v>587</v>
      </c>
      <c r="K149" s="315" t="s">
        <v>6889</v>
      </c>
      <c r="L149" s="323">
        <v>45405</v>
      </c>
      <c r="M149" s="315" t="s">
        <v>111</v>
      </c>
      <c r="N149" s="323">
        <v>46090</v>
      </c>
      <c r="O149" s="315" t="s">
        <v>564</v>
      </c>
      <c r="P149" s="315" t="s">
        <v>3244</v>
      </c>
      <c r="Q149" s="315">
        <v>2019</v>
      </c>
      <c r="R149" s="315" t="s">
        <v>5146</v>
      </c>
      <c r="S149" s="315" t="s">
        <v>5157</v>
      </c>
      <c r="T149" s="315"/>
      <c r="U149" s="346"/>
    </row>
    <row r="150" spans="1:21" ht="23" x14ac:dyDescent="0.35">
      <c r="A150" s="315" t="s">
        <v>4532</v>
      </c>
      <c r="B150" s="315">
        <f>+VLOOKUP(A150,ListaInsumos!$A$2:$F$951,2,0)</f>
        <v>2003364</v>
      </c>
      <c r="C150" s="315">
        <f>+VLOOKUP(A150,ListaInsumos!$A$2:$F$951,5,0)</f>
        <v>42281802</v>
      </c>
      <c r="D150" s="315">
        <f>+VLOOKUP(A150,ListaInsumos!$A$2:$F$951,6,0)</f>
        <v>92157492</v>
      </c>
      <c r="E150" s="315" t="str">
        <f>+VLOOKUP(A150,ListaInsumos!$A$2:$F$951,4,0)</f>
        <v>ETIQUETA DE LOTEO, PARA ESTERILIZACION A</v>
      </c>
      <c r="F150" s="315" t="s">
        <v>5141</v>
      </c>
      <c r="G150" s="315" t="str">
        <f>+VLOOKUP(F150,Proveedores[[Nombre]:[Nº id.fiscal]],2,0)</f>
        <v>3-101-014346</v>
      </c>
      <c r="H150" s="315" t="s">
        <v>71</v>
      </c>
      <c r="I150" s="315" t="s">
        <v>625</v>
      </c>
      <c r="J150" s="315" t="s">
        <v>110</v>
      </c>
      <c r="K150" s="315" t="s">
        <v>1974</v>
      </c>
      <c r="L150" s="323" t="s">
        <v>1974</v>
      </c>
      <c r="M150" s="315" t="s">
        <v>111</v>
      </c>
      <c r="N150" s="323">
        <v>45706</v>
      </c>
      <c r="O150" s="315" t="s">
        <v>565</v>
      </c>
      <c r="P150" s="315" t="s">
        <v>3248</v>
      </c>
      <c r="Q150" s="315">
        <v>2019</v>
      </c>
      <c r="R150" s="315" t="s">
        <v>5146</v>
      </c>
      <c r="S150" s="315" t="s">
        <v>5157</v>
      </c>
      <c r="T150" s="315"/>
      <c r="U150" s="345"/>
    </row>
    <row r="151" spans="1:21" ht="23" x14ac:dyDescent="0.35">
      <c r="A151" s="315" t="s">
        <v>4533</v>
      </c>
      <c r="B151" s="315">
        <f>+VLOOKUP(A151,ListaInsumos!$A$2:$F$951,2,0)</f>
        <v>2000830</v>
      </c>
      <c r="C151" s="315">
        <f>+VLOOKUP(A151,ListaInsumos!$A$2:$F$951,5,0)</f>
        <v>42312701</v>
      </c>
      <c r="D151" s="315">
        <f>+VLOOKUP(A151,ListaInsumos!$A$2:$F$951,6,0)</f>
        <v>92233563</v>
      </c>
      <c r="E151" s="315" t="str">
        <f>+VLOOKUP(A151,ListaInsumos!$A$2:$F$951,4,0)</f>
        <v>APOSITO BIOCLUSIVO PARA TOMA DE VIAS</v>
      </c>
      <c r="F151" s="315" t="s">
        <v>5141</v>
      </c>
      <c r="G151" s="315" t="str">
        <f>+VLOOKUP(F151,Proveedores[[Nombre]:[Nº id.fiscal]],2,0)</f>
        <v>3-101-014346</v>
      </c>
      <c r="H151" s="315" t="s">
        <v>71</v>
      </c>
      <c r="I151" s="315" t="s">
        <v>610</v>
      </c>
      <c r="J151" s="315" t="s">
        <v>110</v>
      </c>
      <c r="K151" s="315" t="s">
        <v>3250</v>
      </c>
      <c r="L151" s="323">
        <v>45504</v>
      </c>
      <c r="M151" s="315" t="s">
        <v>111</v>
      </c>
      <c r="N151" s="323">
        <v>45706</v>
      </c>
      <c r="O151" s="315" t="s">
        <v>566</v>
      </c>
      <c r="P151" s="315" t="s">
        <v>3248</v>
      </c>
      <c r="Q151" s="315">
        <v>2019</v>
      </c>
      <c r="R151" s="315" t="s">
        <v>5146</v>
      </c>
      <c r="S151" s="315" t="s">
        <v>5157</v>
      </c>
      <c r="T151" s="315"/>
      <c r="U151" s="345"/>
    </row>
    <row r="152" spans="1:21" ht="23" x14ac:dyDescent="0.35">
      <c r="A152" s="315" t="s">
        <v>4533</v>
      </c>
      <c r="B152" s="315">
        <f>+VLOOKUP(A152,ListaInsumos!$A$2:$F$951,2,0)</f>
        <v>2000830</v>
      </c>
      <c r="C152" s="315">
        <f>+VLOOKUP(A152,ListaInsumos!$A$2:$F$951,5,0)</f>
        <v>42312701</v>
      </c>
      <c r="D152" s="315">
        <f>+VLOOKUP(A152,ListaInsumos!$A$2:$F$951,6,0)</f>
        <v>92233563</v>
      </c>
      <c r="E152" s="315" t="str">
        <f>+VLOOKUP(A152,ListaInsumos!$A$2:$F$951,4,0)</f>
        <v>APOSITO BIOCLUSIVO PARA TOMA DE VIAS</v>
      </c>
      <c r="F152" s="315" t="s">
        <v>5078</v>
      </c>
      <c r="G152" s="315" t="str">
        <f>+VLOOKUP(F152,Proveedores[[Nombre]:[Nº id.fiscal]],2,0)</f>
        <v>3-101-083376</v>
      </c>
      <c r="H152" s="315" t="s">
        <v>71</v>
      </c>
      <c r="I152" s="315" t="s">
        <v>610</v>
      </c>
      <c r="J152" s="315" t="s">
        <v>110</v>
      </c>
      <c r="K152" s="315" t="s">
        <v>611</v>
      </c>
      <c r="L152" s="323" t="s">
        <v>1974</v>
      </c>
      <c r="M152" s="315" t="s">
        <v>111</v>
      </c>
      <c r="N152" s="323">
        <v>46124</v>
      </c>
      <c r="O152" s="315" t="s">
        <v>567</v>
      </c>
      <c r="P152" s="315" t="s">
        <v>3244</v>
      </c>
      <c r="Q152" s="315">
        <v>2019</v>
      </c>
      <c r="R152" s="315" t="s">
        <v>5146</v>
      </c>
      <c r="S152" s="315" t="s">
        <v>5157</v>
      </c>
      <c r="T152" s="315"/>
      <c r="U152" s="346"/>
    </row>
    <row r="153" spans="1:21" ht="23" x14ac:dyDescent="0.35">
      <c r="A153" s="315" t="s">
        <v>4534</v>
      </c>
      <c r="B153" s="315">
        <f>+VLOOKUP(A153,ListaInsumos!$A$2:$F$951,2,0)</f>
        <v>2003780</v>
      </c>
      <c r="C153" s="315">
        <f>+VLOOKUP(A153,ListaInsumos!$A$2:$F$951,5,0)</f>
        <v>42311515</v>
      </c>
      <c r="D153" s="315">
        <f>+VLOOKUP(A153,ListaInsumos!$A$2:$F$951,6,0)</f>
        <v>92168592</v>
      </c>
      <c r="E153" s="315" t="str">
        <f>+VLOOKUP(A153,ListaInsumos!$A$2:$F$951,4,0)</f>
        <v>APOSITO CARBON ACTIVADO C/IONES PLATA</v>
      </c>
      <c r="F153" s="315" t="s">
        <v>5078</v>
      </c>
      <c r="G153" s="315" t="str">
        <f>+VLOOKUP(F153,Proveedores[[Nombre]:[Nº id.fiscal]],2,0)</f>
        <v>3-101-083376</v>
      </c>
      <c r="H153" s="315" t="s">
        <v>613</v>
      </c>
      <c r="I153" s="315" t="s">
        <v>614</v>
      </c>
      <c r="J153" s="315" t="s">
        <v>319</v>
      </c>
      <c r="K153" s="315" t="s">
        <v>2466</v>
      </c>
      <c r="L153" s="323">
        <v>45488</v>
      </c>
      <c r="M153" s="315" t="s">
        <v>111</v>
      </c>
      <c r="N153" s="323">
        <v>46124</v>
      </c>
      <c r="O153" s="315" t="s">
        <v>589</v>
      </c>
      <c r="P153" s="315" t="s">
        <v>3244</v>
      </c>
      <c r="Q153" s="315">
        <v>2019</v>
      </c>
      <c r="R153" s="315" t="s">
        <v>5146</v>
      </c>
      <c r="S153" s="315" t="s">
        <v>5157</v>
      </c>
      <c r="T153" s="315"/>
      <c r="U153" s="345"/>
    </row>
    <row r="154" spans="1:21" ht="23" x14ac:dyDescent="0.35">
      <c r="A154" s="315" t="s">
        <v>4811</v>
      </c>
      <c r="B154" s="315">
        <f>+VLOOKUP(A154,ListaInsumos!$A$2:$F$951,2,0)</f>
        <v>2000014</v>
      </c>
      <c r="C154" s="315">
        <f>+VLOOKUP(A154,ListaInsumos!$A$2:$F$951,5,0)</f>
        <v>42311552</v>
      </c>
      <c r="D154" s="315">
        <f>+VLOOKUP(A154,ListaInsumos!$A$2:$F$951,6,0)</f>
        <v>92194893</v>
      </c>
      <c r="E154" s="315" t="str">
        <f>+VLOOKUP(A154,ListaInsumos!$A$2:$F$951,4,0)</f>
        <v>CINTA ADHESIVA PLASTICA TRANSPARENTE</v>
      </c>
      <c r="F154" s="315" t="s">
        <v>5141</v>
      </c>
      <c r="G154" s="315" t="str">
        <f>+VLOOKUP(F154,Proveedores[[Nombre]:[Nº id.fiscal]],2,0)</f>
        <v>3-101-014346</v>
      </c>
      <c r="H154" s="315" t="s">
        <v>71</v>
      </c>
      <c r="I154" s="315" t="s">
        <v>616</v>
      </c>
      <c r="J154" s="315" t="s">
        <v>110</v>
      </c>
      <c r="K154" s="315" t="s">
        <v>1974</v>
      </c>
      <c r="L154" s="315" t="s">
        <v>1974</v>
      </c>
      <c r="M154" s="315" t="s">
        <v>111</v>
      </c>
      <c r="N154" s="323">
        <v>45706</v>
      </c>
      <c r="O154" s="315" t="s">
        <v>590</v>
      </c>
      <c r="P154" s="315" t="s">
        <v>3281</v>
      </c>
      <c r="Q154" s="315">
        <v>2019</v>
      </c>
      <c r="R154" s="315" t="s">
        <v>5146</v>
      </c>
      <c r="S154" s="315" t="s">
        <v>5157</v>
      </c>
      <c r="T154" s="315" t="s">
        <v>6823</v>
      </c>
      <c r="U154" s="346"/>
    </row>
    <row r="155" spans="1:21" ht="34.5" x14ac:dyDescent="0.35">
      <c r="A155" s="315" t="s">
        <v>4535</v>
      </c>
      <c r="B155" s="315">
        <f>+VLOOKUP(A155,ListaInsumos!$A$2:$F$951,2,0)</f>
        <v>2000033</v>
      </c>
      <c r="C155" s="315">
        <f>+VLOOKUP(A155,ListaInsumos!$A$2:$F$951,5,0)</f>
        <v>42132205</v>
      </c>
      <c r="D155" s="315">
        <f>+VLOOKUP(A155,ListaInsumos!$A$2:$F$951,6,0)</f>
        <v>92156090</v>
      </c>
      <c r="E155" s="315" t="str">
        <f>+VLOOKUP(A155,ListaInsumos!$A$2:$F$951,4,0)</f>
        <v>GUANTES DESCARTABLES CIRUGIA NO. 71/2</v>
      </c>
      <c r="F155" s="315" t="s">
        <v>5139</v>
      </c>
      <c r="G155" s="315" t="str">
        <f>+VLOOKUP(F155,Proveedores[[Nombre]:[Nº id.fiscal]],2,0)</f>
        <v>3-012-389094</v>
      </c>
      <c r="H155" s="315" t="s">
        <v>45</v>
      </c>
      <c r="I155" s="315" t="s">
        <v>620</v>
      </c>
      <c r="J155" s="315" t="s">
        <v>414</v>
      </c>
      <c r="K155" s="315" t="s">
        <v>3274</v>
      </c>
      <c r="L155" s="323">
        <v>45887</v>
      </c>
      <c r="M155" s="315" t="s">
        <v>111</v>
      </c>
      <c r="N155" s="378">
        <v>46064</v>
      </c>
      <c r="O155" s="315" t="s">
        <v>591</v>
      </c>
      <c r="P155" s="315" t="s">
        <v>3244</v>
      </c>
      <c r="Q155" s="315">
        <v>2019</v>
      </c>
      <c r="R155" s="315" t="s">
        <v>5146</v>
      </c>
      <c r="S155" s="315" t="s">
        <v>5157</v>
      </c>
      <c r="T155" s="315"/>
      <c r="U155" s="346"/>
    </row>
    <row r="156" spans="1:21" ht="34.5" x14ac:dyDescent="0.35">
      <c r="A156" s="315" t="s">
        <v>4535</v>
      </c>
      <c r="B156" s="315">
        <f>+VLOOKUP(A156,ListaInsumos!$A$2:$F$951,2,0)</f>
        <v>2000033</v>
      </c>
      <c r="C156" s="315">
        <f>+VLOOKUP(A156,ListaInsumos!$A$2:$F$951,5,0)</f>
        <v>42132205</v>
      </c>
      <c r="D156" s="315">
        <f>+VLOOKUP(A156,ListaInsumos!$A$2:$F$951,6,0)</f>
        <v>92156090</v>
      </c>
      <c r="E156" s="315" t="str">
        <f>+VLOOKUP(A156,ListaInsumos!$A$2:$F$951,4,0)</f>
        <v>GUANTES DESCARTABLES CIRUGIA NO. 71/2</v>
      </c>
      <c r="F156" s="315" t="s">
        <v>5116</v>
      </c>
      <c r="G156" s="315" t="str">
        <f>+VLOOKUP(F156,Proveedores[[Nombre]:[Nº id.fiscal]],2,0)</f>
        <v>3-101-713172</v>
      </c>
      <c r="H156" s="315" t="s">
        <v>438</v>
      </c>
      <c r="I156" s="315" t="s">
        <v>622</v>
      </c>
      <c r="J156" s="315" t="s">
        <v>110</v>
      </c>
      <c r="K156" s="315" t="s">
        <v>623</v>
      </c>
      <c r="L156" s="323">
        <v>45188</v>
      </c>
      <c r="M156" s="315" t="s">
        <v>111</v>
      </c>
      <c r="N156" s="335">
        <v>46356</v>
      </c>
      <c r="O156" s="315" t="s">
        <v>592</v>
      </c>
      <c r="P156" s="315" t="s">
        <v>3244</v>
      </c>
      <c r="Q156" s="315">
        <v>2019</v>
      </c>
      <c r="R156" s="315" t="s">
        <v>5146</v>
      </c>
      <c r="S156" s="315" t="s">
        <v>5157</v>
      </c>
      <c r="T156" s="315"/>
      <c r="U156" s="346"/>
    </row>
    <row r="157" spans="1:21" ht="23" x14ac:dyDescent="0.35">
      <c r="A157" s="315" t="s">
        <v>4536</v>
      </c>
      <c r="B157" s="315">
        <f>+VLOOKUP(A157,ListaInsumos!$A$2:$F$951,2,0)</f>
        <v>2000049</v>
      </c>
      <c r="C157" s="315">
        <f>+VLOOKUP(A157,ListaInsumos!$A$2:$F$951,5,0)</f>
        <v>42141501</v>
      </c>
      <c r="D157" s="315">
        <f>+VLOOKUP(A157,ListaInsumos!$A$2:$F$951,6,0)</f>
        <v>92156283</v>
      </c>
      <c r="E157" s="315" t="str">
        <f>+VLOOKUP(A157,ListaInsumos!$A$2:$F$951,4,0)</f>
        <v>TORUNDA DE GASA PAQUETE CON 200 UN</v>
      </c>
      <c r="F157" s="315" t="s">
        <v>5075</v>
      </c>
      <c r="G157" s="315" t="str">
        <f>+VLOOKUP(F157,Proveedores[[Nombre]:[Nº id.fiscal]],2,0)</f>
        <v>3-101-112620</v>
      </c>
      <c r="H157" s="315" t="s">
        <v>628</v>
      </c>
      <c r="I157" s="315" t="s">
        <v>629</v>
      </c>
      <c r="J157" s="315" t="s">
        <v>119</v>
      </c>
      <c r="K157" s="315" t="s">
        <v>630</v>
      </c>
      <c r="L157" s="323" t="s">
        <v>1974</v>
      </c>
      <c r="M157" s="315" t="s">
        <v>111</v>
      </c>
      <c r="N157" s="323">
        <v>46050</v>
      </c>
      <c r="O157" s="315" t="s">
        <v>593</v>
      </c>
      <c r="P157" s="315" t="s">
        <v>3244</v>
      </c>
      <c r="Q157" s="315">
        <v>2019</v>
      </c>
      <c r="R157" s="315" t="s">
        <v>5146</v>
      </c>
      <c r="S157" s="315" t="s">
        <v>5157</v>
      </c>
      <c r="T157" s="315"/>
      <c r="U157" s="346"/>
    </row>
    <row r="158" spans="1:21" ht="34.5" x14ac:dyDescent="0.35">
      <c r="A158" s="315" t="s">
        <v>4537</v>
      </c>
      <c r="B158" s="315" t="e">
        <f>+VLOOKUP(A158,ListaInsumos!$A$2:$F$951,2,0)</f>
        <v>#N/A</v>
      </c>
      <c r="C158" s="315" t="e">
        <f>+VLOOKUP(A158,ListaInsumos!$A$2:$F$951,5,0)</f>
        <v>#N/A</v>
      </c>
      <c r="D158" s="315" t="e">
        <f>+VLOOKUP(A158,ListaInsumos!$A$2:$F$951,6,0)</f>
        <v>#N/A</v>
      </c>
      <c r="E158" s="315" t="e">
        <f>+VLOOKUP(A158,ListaInsumos!$A$2:$F$951,4,0)</f>
        <v>#N/A</v>
      </c>
      <c r="F158" s="315" t="s">
        <v>5093</v>
      </c>
      <c r="G158" s="315" t="str">
        <f>+VLOOKUP(F158,Proveedores[[Nombre]:[Nº id.fiscal]],2,0)</f>
        <v>3-101-244831</v>
      </c>
      <c r="H158" s="315" t="s">
        <v>346</v>
      </c>
      <c r="I158" s="315" t="s">
        <v>632</v>
      </c>
      <c r="J158" s="315" t="s">
        <v>110</v>
      </c>
      <c r="K158" s="315" t="s">
        <v>633</v>
      </c>
      <c r="L158" s="323">
        <v>45186</v>
      </c>
      <c r="M158" s="315" t="s">
        <v>111</v>
      </c>
      <c r="N158" s="323">
        <v>45137</v>
      </c>
      <c r="O158" s="315" t="s">
        <v>594</v>
      </c>
      <c r="P158" s="315" t="s">
        <v>3281</v>
      </c>
      <c r="Q158" s="315">
        <v>2019</v>
      </c>
      <c r="R158" s="315" t="s">
        <v>5146</v>
      </c>
      <c r="S158" s="315" t="s">
        <v>5157</v>
      </c>
      <c r="T158" s="315" t="s">
        <v>6824</v>
      </c>
      <c r="U158" s="346"/>
    </row>
    <row r="159" spans="1:21" ht="23" x14ac:dyDescent="0.35">
      <c r="A159" s="315" t="s">
        <v>4538</v>
      </c>
      <c r="B159" s="315">
        <f>+VLOOKUP(A159,ListaInsumos!$A$2:$F$951,2,0)</f>
        <v>2002764</v>
      </c>
      <c r="C159" s="315">
        <f>+VLOOKUP(A159,ListaInsumos!$A$2:$F$951,5,0)</f>
        <v>42272505</v>
      </c>
      <c r="D159" s="315">
        <f>+VLOOKUP(A159,ListaInsumos!$A$2:$F$951,6,0)</f>
        <v>92142776</v>
      </c>
      <c r="E159" s="315" t="str">
        <f>+VLOOKUP(A159,ListaInsumos!$A$2:$F$951,4,0)</f>
        <v>TUBO DE ASPIRACION CON CONECTOR YANKAHU</v>
      </c>
      <c r="F159" s="315" t="s">
        <v>5068</v>
      </c>
      <c r="G159" s="315" t="str">
        <f>+VLOOKUP(F159,Proveedores[[Nombre]:[Nº id.fiscal]],2,0)</f>
        <v>3-101-187737</v>
      </c>
      <c r="H159" s="315" t="s">
        <v>192</v>
      </c>
      <c r="I159" s="315" t="s">
        <v>635</v>
      </c>
      <c r="J159" s="315" t="s">
        <v>348</v>
      </c>
      <c r="K159" s="315" t="s">
        <v>636</v>
      </c>
      <c r="L159" s="323">
        <v>45235</v>
      </c>
      <c r="M159" s="315" t="s">
        <v>111</v>
      </c>
      <c r="N159" s="323">
        <v>46058</v>
      </c>
      <c r="O159" s="315" t="s">
        <v>595</v>
      </c>
      <c r="P159" s="315" t="s">
        <v>3244</v>
      </c>
      <c r="Q159" s="315">
        <v>2019</v>
      </c>
      <c r="R159" s="315" t="s">
        <v>5146</v>
      </c>
      <c r="S159" s="315" t="s">
        <v>5157</v>
      </c>
      <c r="T159" s="315"/>
      <c r="U159" s="346"/>
    </row>
    <row r="160" spans="1:21" ht="34.5" customHeight="1" x14ac:dyDescent="0.35">
      <c r="A160" s="315" t="s">
        <v>4539</v>
      </c>
      <c r="B160" s="315">
        <f>+VLOOKUP(A160,ListaInsumos!$A$2:$F$951,2,0)</f>
        <v>2002571</v>
      </c>
      <c r="C160" s="315">
        <f>+VLOOKUP(A160,ListaInsumos!$A$2:$F$951,5,0)</f>
        <v>42311545</v>
      </c>
      <c r="D160" s="315">
        <f>+VLOOKUP(A160,ListaInsumos!$A$2:$F$951,6,0)</f>
        <v>92159502</v>
      </c>
      <c r="E160" s="315" t="str">
        <f>+VLOOKUP(A160,ListaInsumos!$A$2:$F$951,4,0)</f>
        <v>GASA CUADROS 10X20 CM, 10 UN, RADIOPACA</v>
      </c>
      <c r="F160" s="315" t="s">
        <v>5075</v>
      </c>
      <c r="G160" s="315" t="str">
        <f>+VLOOKUP(F160,Proveedores[[Nombre]:[Nº id.fiscal]],2,0)</f>
        <v>3-101-112620</v>
      </c>
      <c r="H160" s="315" t="s">
        <v>628</v>
      </c>
      <c r="I160" s="315" t="s">
        <v>6937</v>
      </c>
      <c r="J160" s="315" t="s">
        <v>119</v>
      </c>
      <c r="K160" s="315" t="s">
        <v>6938</v>
      </c>
      <c r="L160" s="323">
        <v>46392</v>
      </c>
      <c r="M160" s="315" t="s">
        <v>111</v>
      </c>
      <c r="N160" s="323">
        <v>46050</v>
      </c>
      <c r="O160" s="315" t="s">
        <v>596</v>
      </c>
      <c r="P160" s="315" t="s">
        <v>3244</v>
      </c>
      <c r="Q160" s="315">
        <v>2019</v>
      </c>
      <c r="R160" s="315" t="s">
        <v>5146</v>
      </c>
      <c r="S160" s="315" t="s">
        <v>5157</v>
      </c>
      <c r="T160" s="315" t="s">
        <v>6373</v>
      </c>
      <c r="U160" s="346"/>
    </row>
    <row r="161" spans="1:21" ht="23" x14ac:dyDescent="0.35">
      <c r="A161" s="315" t="s">
        <v>4540</v>
      </c>
      <c r="B161" s="315">
        <f>+VLOOKUP(A161,ListaInsumos!$A$2:$F$951,2,0)</f>
        <v>2003784</v>
      </c>
      <c r="C161" s="315">
        <f>+VLOOKUP(A161,ListaInsumos!$A$2:$F$951,5,0)</f>
        <v>42295513</v>
      </c>
      <c r="D161" s="315">
        <f>+VLOOKUP(A161,ListaInsumos!$A$2:$F$951,6,0)</f>
        <v>92167024</v>
      </c>
      <c r="E161" s="315" t="str">
        <f>+VLOOKUP(A161,ListaInsumos!$A$2:$F$951,4,0)</f>
        <v>MALLA ACET. CELULOSA SILICÓN 20 X 32CM</v>
      </c>
      <c r="F161" s="315" t="s">
        <v>5078</v>
      </c>
      <c r="G161" s="315" t="str">
        <f>+VLOOKUP(F161,Proveedores[[Nombre]:[Nº id.fiscal]],2,0)</f>
        <v>3-101-083376</v>
      </c>
      <c r="H161" s="315" t="s">
        <v>641</v>
      </c>
      <c r="I161" s="315" t="s">
        <v>4815</v>
      </c>
      <c r="J161" s="315" t="s">
        <v>319</v>
      </c>
      <c r="K161" s="315" t="s">
        <v>1790</v>
      </c>
      <c r="L161" s="323">
        <v>45504</v>
      </c>
      <c r="M161" s="315" t="s">
        <v>111</v>
      </c>
      <c r="N161" s="323">
        <v>46124</v>
      </c>
      <c r="O161" s="315" t="s">
        <v>597</v>
      </c>
      <c r="P161" s="315" t="s">
        <v>3244</v>
      </c>
      <c r="Q161" s="315">
        <v>2019</v>
      </c>
      <c r="R161" s="315" t="s">
        <v>5146</v>
      </c>
      <c r="S161" s="315" t="s">
        <v>5157</v>
      </c>
      <c r="T161" s="315"/>
      <c r="U161" s="346"/>
    </row>
    <row r="162" spans="1:21" ht="23" x14ac:dyDescent="0.35">
      <c r="A162" s="315" t="s">
        <v>4541</v>
      </c>
      <c r="B162" s="315">
        <f>+VLOOKUP(A162,ListaInsumos!$A$2:$F$951,2,0)</f>
        <v>2000072</v>
      </c>
      <c r="C162" s="315">
        <f>+VLOOKUP(A162,ListaInsumos!$A$2:$F$951,5,0)</f>
        <v>42142609</v>
      </c>
      <c r="D162" s="315">
        <f>+VLOOKUP(A162,ListaInsumos!$A$2:$F$951,6,0)</f>
        <v>92161350</v>
      </c>
      <c r="E162" s="315" t="str">
        <f>+VLOOKUP(A162,ListaInsumos!$A$2:$F$951,4,0)</f>
        <v>JERINGA DE ASEPTO, DESCARTABLE</v>
      </c>
      <c r="F162" s="315" t="s">
        <v>5074</v>
      </c>
      <c r="G162" s="315" t="str">
        <f>+VLOOKUP(F162,Proveedores[[Nombre]:[Nº id.fiscal]],2,0)</f>
        <v>3-101-115347</v>
      </c>
      <c r="H162" s="315" t="s">
        <v>643</v>
      </c>
      <c r="I162" s="315" t="s">
        <v>1201</v>
      </c>
      <c r="J162" s="315" t="s">
        <v>110</v>
      </c>
      <c r="K162" s="315" t="s">
        <v>644</v>
      </c>
      <c r="L162" s="323">
        <v>44997</v>
      </c>
      <c r="M162" s="315" t="s">
        <v>111</v>
      </c>
      <c r="N162" s="323">
        <v>46259</v>
      </c>
      <c r="O162" s="315" t="s">
        <v>598</v>
      </c>
      <c r="P162" s="315" t="s">
        <v>3248</v>
      </c>
      <c r="Q162" s="315">
        <v>2019</v>
      </c>
      <c r="R162" s="315" t="s">
        <v>5146</v>
      </c>
      <c r="S162" s="315" t="s">
        <v>5157</v>
      </c>
      <c r="T162" s="315"/>
      <c r="U162" s="345"/>
    </row>
    <row r="163" spans="1:21" ht="23" x14ac:dyDescent="0.35">
      <c r="A163" s="315" t="s">
        <v>4542</v>
      </c>
      <c r="B163" s="315">
        <f>+VLOOKUP(A163,ListaInsumos!$A$2:$F$951,2,0)</f>
        <v>2000109</v>
      </c>
      <c r="C163" s="315">
        <f>+VLOOKUP(A163,ListaInsumos!$A$2:$F$951,5,0)</f>
        <v>42142720</v>
      </c>
      <c r="D163" s="315">
        <f>+VLOOKUP(A163,ListaInsumos!$A$2:$F$951,6,0)</f>
        <v>92157763</v>
      </c>
      <c r="E163" s="315" t="str">
        <f>+VLOOKUP(A163,ListaInsumos!$A$2:$F$951,4,0)</f>
        <v>CATETER EXTERNO MASCULINO (PRESERVATIVO</v>
      </c>
      <c r="F163" s="315" t="s">
        <v>5125</v>
      </c>
      <c r="G163" s="315" t="str">
        <f>+VLOOKUP(F163,Proveedores[[Nombre]:[Nº id.fiscal]],2,0)</f>
        <v>3-102-551022</v>
      </c>
      <c r="H163" s="315" t="s">
        <v>1834</v>
      </c>
      <c r="I163" s="315">
        <v>39303</v>
      </c>
      <c r="J163" s="315" t="s">
        <v>110</v>
      </c>
      <c r="K163" s="315" t="s">
        <v>648</v>
      </c>
      <c r="L163" s="335">
        <v>46377</v>
      </c>
      <c r="M163" s="315" t="s">
        <v>111</v>
      </c>
      <c r="N163" s="323">
        <v>45537</v>
      </c>
      <c r="O163" s="315" t="s">
        <v>599</v>
      </c>
      <c r="P163" s="315" t="s">
        <v>3248</v>
      </c>
      <c r="Q163" s="315">
        <v>2019</v>
      </c>
      <c r="R163" s="315" t="s">
        <v>5146</v>
      </c>
      <c r="S163" s="315" t="s">
        <v>5157</v>
      </c>
      <c r="T163" s="315"/>
      <c r="U163" s="346"/>
    </row>
    <row r="164" spans="1:21" ht="34.5" x14ac:dyDescent="0.35">
      <c r="A164" s="315" t="s">
        <v>4543</v>
      </c>
      <c r="B164" s="315">
        <f>+VLOOKUP(A164,ListaInsumos!$A$2:$F$951,2,0)</f>
        <v>2003811</v>
      </c>
      <c r="C164" s="315">
        <f>+VLOOKUP(A164,ListaInsumos!$A$2:$F$951,5,0)</f>
        <v>42131507</v>
      </c>
      <c r="D164" s="315">
        <f>+VLOOKUP(A164,ListaInsumos!$A$2:$F$951,6,0)</f>
        <v>92153419</v>
      </c>
      <c r="E164" s="315" t="str">
        <f>+VLOOKUP(A164,ListaInsumos!$A$2:$F$951,4,0)</f>
        <v>MEDIA COMPRESIÓN HASTA LA RODILLA,TALL L</v>
      </c>
      <c r="F164" s="315" t="s">
        <v>5080</v>
      </c>
      <c r="G164" s="315" t="str">
        <f>+VLOOKUP(F164,Proveedores[[Nombre]:[Nº id.fiscal]],2,0)</f>
        <v>3-101-239574</v>
      </c>
      <c r="H164" s="315" t="s">
        <v>1118</v>
      </c>
      <c r="I164" s="315" t="s">
        <v>651</v>
      </c>
      <c r="J164" s="315" t="s">
        <v>110</v>
      </c>
      <c r="K164" s="315" t="s">
        <v>652</v>
      </c>
      <c r="L164" s="328">
        <v>44822</v>
      </c>
      <c r="M164" s="315" t="s">
        <v>111</v>
      </c>
      <c r="N164" s="323">
        <v>45576</v>
      </c>
      <c r="O164" s="315" t="s">
        <v>600</v>
      </c>
      <c r="P164" s="315" t="s">
        <v>3248</v>
      </c>
      <c r="Q164" s="315">
        <v>2019</v>
      </c>
      <c r="R164" s="315" t="s">
        <v>5146</v>
      </c>
      <c r="S164" s="315" t="s">
        <v>5157</v>
      </c>
      <c r="T164" s="315"/>
      <c r="U164" s="346"/>
    </row>
    <row r="165" spans="1:21" ht="34.5" x14ac:dyDescent="0.35">
      <c r="A165" s="315" t="s">
        <v>4543</v>
      </c>
      <c r="B165" s="315">
        <f>+VLOOKUP(A165,ListaInsumos!$A$2:$F$951,2,0)</f>
        <v>2003811</v>
      </c>
      <c r="C165" s="315">
        <f>+VLOOKUP(A165,ListaInsumos!$A$2:$F$951,5,0)</f>
        <v>42131507</v>
      </c>
      <c r="D165" s="315">
        <f>+VLOOKUP(A165,ListaInsumos!$A$2:$F$951,6,0)</f>
        <v>92153419</v>
      </c>
      <c r="E165" s="315" t="str">
        <f>+VLOOKUP(A165,ListaInsumos!$A$2:$F$951,4,0)</f>
        <v>MEDIA COMPRESIÓN HASTA LA RODILLA,TALL L</v>
      </c>
      <c r="F165" s="315" t="s">
        <v>5110</v>
      </c>
      <c r="G165" s="315" t="str">
        <f>+VLOOKUP(F165,Proveedores[[Nombre]:[Nº id.fiscal]],2,0)</f>
        <v>3-101-246483</v>
      </c>
      <c r="H165" s="315" t="s">
        <v>650</v>
      </c>
      <c r="I165" s="315" t="s">
        <v>654</v>
      </c>
      <c r="J165" s="315" t="s">
        <v>110</v>
      </c>
      <c r="K165" s="315" t="s">
        <v>655</v>
      </c>
      <c r="L165" s="323" t="s">
        <v>1974</v>
      </c>
      <c r="M165" s="315" t="s">
        <v>111</v>
      </c>
      <c r="N165" s="323">
        <v>46096</v>
      </c>
      <c r="O165" s="315" t="s">
        <v>601</v>
      </c>
      <c r="P165" s="315" t="s">
        <v>3248</v>
      </c>
      <c r="Q165" s="315">
        <v>2019</v>
      </c>
      <c r="R165" s="315" t="s">
        <v>5146</v>
      </c>
      <c r="S165" s="315" t="s">
        <v>5157</v>
      </c>
      <c r="T165" s="315"/>
      <c r="U165" s="345"/>
    </row>
    <row r="166" spans="1:21" ht="23" x14ac:dyDescent="0.35">
      <c r="A166" s="315" t="s">
        <v>4543</v>
      </c>
      <c r="B166" s="315">
        <f>+VLOOKUP(A166,ListaInsumos!$A$2:$F$951,2,0)</f>
        <v>2003811</v>
      </c>
      <c r="C166" s="315">
        <f>+VLOOKUP(A166,ListaInsumos!$A$2:$F$951,5,0)</f>
        <v>42131507</v>
      </c>
      <c r="D166" s="315">
        <f>+VLOOKUP(A166,ListaInsumos!$A$2:$F$951,6,0)</f>
        <v>92153419</v>
      </c>
      <c r="E166" s="315" t="str">
        <f>+VLOOKUP(A166,ListaInsumos!$A$2:$F$951,4,0)</f>
        <v>MEDIA COMPRESIÓN HASTA LA RODILLA,TALL L</v>
      </c>
      <c r="F166" s="315" t="s">
        <v>5093</v>
      </c>
      <c r="G166" s="315" t="str">
        <f>+VLOOKUP(F166,Proveedores[[Nombre]:[Nº id.fiscal]],2,0)</f>
        <v>3-101-244831</v>
      </c>
      <c r="H166" s="315" t="s">
        <v>121</v>
      </c>
      <c r="I166" s="315" t="s">
        <v>656</v>
      </c>
      <c r="J166" s="315" t="s">
        <v>110</v>
      </c>
      <c r="K166" s="315" t="s">
        <v>1974</v>
      </c>
      <c r="L166" s="323" t="s">
        <v>1974</v>
      </c>
      <c r="M166" s="315" t="s">
        <v>111</v>
      </c>
      <c r="N166" s="323">
        <v>45137</v>
      </c>
      <c r="O166" s="315" t="s">
        <v>608</v>
      </c>
      <c r="P166" s="315" t="s">
        <v>3248</v>
      </c>
      <c r="Q166" s="315">
        <v>2019</v>
      </c>
      <c r="R166" s="315" t="s">
        <v>5146</v>
      </c>
      <c r="S166" s="315" t="s">
        <v>5157</v>
      </c>
      <c r="T166" s="315"/>
      <c r="U166" s="345"/>
    </row>
    <row r="167" spans="1:21" ht="34.5" x14ac:dyDescent="0.35">
      <c r="A167" s="315" t="s">
        <v>4544</v>
      </c>
      <c r="B167" s="315">
        <f>+VLOOKUP(A167,ListaInsumos!$A$2:$F$951,2,0)</f>
        <v>2000550</v>
      </c>
      <c r="C167" s="315">
        <f>+VLOOKUP(A167,ListaInsumos!$A$2:$F$951,5,0)</f>
        <v>42131507</v>
      </c>
      <c r="D167" s="315">
        <f>+VLOOKUP(A167,ListaInsumos!$A$2:$F$951,6,0)</f>
        <v>92194591</v>
      </c>
      <c r="E167" s="315" t="str">
        <f>+VLOOKUP(A167,ListaInsumos!$A$2:$F$951,4,0)</f>
        <v>MEDIA/COMPRESION DEBAJO RODILLA TALLA S</v>
      </c>
      <c r="F167" s="315" t="s">
        <v>5080</v>
      </c>
      <c r="G167" s="315" t="str">
        <f>+VLOOKUP(F167,Proveedores[[Nombre]:[Nº id.fiscal]],2,0)</f>
        <v>3-101-239574</v>
      </c>
      <c r="H167" s="315" t="s">
        <v>1118</v>
      </c>
      <c r="I167" s="315" t="s">
        <v>658</v>
      </c>
      <c r="J167" s="315" t="s">
        <v>110</v>
      </c>
      <c r="K167" s="315" t="s">
        <v>652</v>
      </c>
      <c r="L167" s="328">
        <v>44822</v>
      </c>
      <c r="M167" s="315" t="s">
        <v>111</v>
      </c>
      <c r="N167" s="323">
        <v>45576</v>
      </c>
      <c r="O167" s="315" t="s">
        <v>602</v>
      </c>
      <c r="P167" s="315" t="s">
        <v>3248</v>
      </c>
      <c r="Q167" s="315">
        <v>2019</v>
      </c>
      <c r="R167" s="315" t="s">
        <v>5146</v>
      </c>
      <c r="S167" s="315" t="s">
        <v>5157</v>
      </c>
      <c r="T167" s="315"/>
      <c r="U167" s="346"/>
    </row>
    <row r="168" spans="1:21" ht="34.5" x14ac:dyDescent="0.35">
      <c r="A168" s="315" t="s">
        <v>4544</v>
      </c>
      <c r="B168" s="315">
        <f>+VLOOKUP(A168,ListaInsumos!$A$2:$F$951,2,0)</f>
        <v>2000550</v>
      </c>
      <c r="C168" s="315">
        <f>+VLOOKUP(A168,ListaInsumos!$A$2:$F$951,5,0)</f>
        <v>42131507</v>
      </c>
      <c r="D168" s="315">
        <f>+VLOOKUP(A168,ListaInsumos!$A$2:$F$951,6,0)</f>
        <v>92194591</v>
      </c>
      <c r="E168" s="315" t="str">
        <f>+VLOOKUP(A168,ListaInsumos!$A$2:$F$951,4,0)</f>
        <v>MEDIA/COMPRESION DEBAJO RODILLA TALLA S</v>
      </c>
      <c r="F168" s="315" t="s">
        <v>5110</v>
      </c>
      <c r="G168" s="315" t="str">
        <f>+VLOOKUP(F168,Proveedores[[Nombre]:[Nº id.fiscal]],2,0)</f>
        <v>3-101-246483</v>
      </c>
      <c r="H168" s="315" t="s">
        <v>650</v>
      </c>
      <c r="I168" s="315" t="s">
        <v>659</v>
      </c>
      <c r="J168" s="315" t="s">
        <v>110</v>
      </c>
      <c r="K168" s="315" t="s">
        <v>655</v>
      </c>
      <c r="L168" s="323" t="s">
        <v>1974</v>
      </c>
      <c r="M168" s="315" t="s">
        <v>111</v>
      </c>
      <c r="N168" s="323">
        <v>46096</v>
      </c>
      <c r="O168" s="315" t="s">
        <v>603</v>
      </c>
      <c r="P168" s="315" t="s">
        <v>3248</v>
      </c>
      <c r="Q168" s="315">
        <v>2019</v>
      </c>
      <c r="R168" s="315" t="s">
        <v>5146</v>
      </c>
      <c r="S168" s="315" t="s">
        <v>5157</v>
      </c>
      <c r="T168" s="315"/>
      <c r="U168" s="345"/>
    </row>
    <row r="169" spans="1:21" ht="23" x14ac:dyDescent="0.35">
      <c r="A169" s="315" t="s">
        <v>4544</v>
      </c>
      <c r="B169" s="315">
        <f>+VLOOKUP(A169,ListaInsumos!$A$2:$F$951,2,0)</f>
        <v>2000550</v>
      </c>
      <c r="C169" s="315">
        <f>+VLOOKUP(A169,ListaInsumos!$A$2:$F$951,5,0)</f>
        <v>42131507</v>
      </c>
      <c r="D169" s="315">
        <f>+VLOOKUP(A169,ListaInsumos!$A$2:$F$951,6,0)</f>
        <v>92194591</v>
      </c>
      <c r="E169" s="315" t="str">
        <f>+VLOOKUP(A169,ListaInsumos!$A$2:$F$951,4,0)</f>
        <v>MEDIA/COMPRESION DEBAJO RODILLA TALLA S</v>
      </c>
      <c r="F169" s="315" t="s">
        <v>5093</v>
      </c>
      <c r="G169" s="315" t="str">
        <f>+VLOOKUP(F169,Proveedores[[Nombre]:[Nº id.fiscal]],2,0)</f>
        <v>3-101-244831</v>
      </c>
      <c r="H169" s="315" t="s">
        <v>121</v>
      </c>
      <c r="I169" s="315" t="s">
        <v>660</v>
      </c>
      <c r="J169" s="315" t="s">
        <v>110</v>
      </c>
      <c r="K169" s="315" t="s">
        <v>1974</v>
      </c>
      <c r="L169" s="323" t="s">
        <v>1974</v>
      </c>
      <c r="M169" s="315" t="s">
        <v>111</v>
      </c>
      <c r="N169" s="323">
        <v>45137</v>
      </c>
      <c r="O169" s="315" t="s">
        <v>604</v>
      </c>
      <c r="P169" s="315" t="s">
        <v>3244</v>
      </c>
      <c r="Q169" s="315">
        <v>2019</v>
      </c>
      <c r="R169" s="315" t="s">
        <v>5146</v>
      </c>
      <c r="S169" s="315" t="s">
        <v>5157</v>
      </c>
      <c r="T169" s="315"/>
      <c r="U169" s="346"/>
    </row>
    <row r="170" spans="1:21" ht="34.5" x14ac:dyDescent="0.35">
      <c r="A170" s="315" t="s">
        <v>4545</v>
      </c>
      <c r="B170" s="315">
        <f>+VLOOKUP(A170,ListaInsumos!$A$2:$F$951,2,0)</f>
        <v>2002354</v>
      </c>
      <c r="C170" s="315">
        <f>+VLOOKUP(A170,ListaInsumos!$A$2:$F$951,5,0)</f>
        <v>42281599</v>
      </c>
      <c r="D170" s="315">
        <f>+VLOOKUP(A170,ListaInsumos!$A$2:$F$951,6,0)</f>
        <v>92298810</v>
      </c>
      <c r="E170" s="315" t="str">
        <f>+VLOOKUP(A170,ListaInsumos!$A$2:$F$951,4,0)</f>
        <v>BOLSA PARA TRASLADO MUESTRAS 15CM X 23CM</v>
      </c>
      <c r="F170" s="315" t="s">
        <v>5117</v>
      </c>
      <c r="G170" s="315" t="str">
        <f>+VLOOKUP(F170,Proveedores[[Nombre]:[Nº id.fiscal]],2,0)</f>
        <v>3-101-031200</v>
      </c>
      <c r="H170" s="315" t="s">
        <v>191</v>
      </c>
      <c r="I170" s="315" t="s">
        <v>664</v>
      </c>
      <c r="J170" s="315" t="s">
        <v>110</v>
      </c>
      <c r="K170" s="315" t="s">
        <v>663</v>
      </c>
      <c r="L170" s="323">
        <v>45512</v>
      </c>
      <c r="M170" s="315" t="s">
        <v>111</v>
      </c>
      <c r="N170" s="323">
        <v>44804</v>
      </c>
      <c r="O170" s="315" t="s">
        <v>605</v>
      </c>
      <c r="P170" s="315" t="s">
        <v>3281</v>
      </c>
      <c r="Q170" s="315">
        <v>2019</v>
      </c>
      <c r="R170" s="315" t="s">
        <v>5146</v>
      </c>
      <c r="S170" s="315" t="s">
        <v>5157</v>
      </c>
      <c r="T170" s="315" t="s">
        <v>6820</v>
      </c>
      <c r="U170" s="346"/>
    </row>
    <row r="171" spans="1:21" ht="23" x14ac:dyDescent="0.35">
      <c r="A171" s="315" t="s">
        <v>4545</v>
      </c>
      <c r="B171" s="315">
        <f>+VLOOKUP(A171,ListaInsumos!$A$2:$F$951,2,0)</f>
        <v>2002354</v>
      </c>
      <c r="C171" s="315">
        <f>+VLOOKUP(A171,ListaInsumos!$A$2:$F$951,5,0)</f>
        <v>42281599</v>
      </c>
      <c r="D171" s="315">
        <f>+VLOOKUP(A171,ListaInsumos!$A$2:$F$951,6,0)</f>
        <v>92298810</v>
      </c>
      <c r="E171" s="315" t="str">
        <f>+VLOOKUP(A171,ListaInsumos!$A$2:$F$951,4,0)</f>
        <v>BOLSA PARA TRASLADO MUESTRAS 15CM X 23CM</v>
      </c>
      <c r="F171" s="315" t="s">
        <v>5093</v>
      </c>
      <c r="G171" s="315" t="str">
        <f>+VLOOKUP(F171,Proveedores[[Nombre]:[Nº id.fiscal]],2,0)</f>
        <v>3-101-244831</v>
      </c>
      <c r="H171" s="315" t="s">
        <v>121</v>
      </c>
      <c r="I171" s="315" t="s">
        <v>664</v>
      </c>
      <c r="J171" s="315" t="s">
        <v>119</v>
      </c>
      <c r="K171" s="315" t="s">
        <v>1974</v>
      </c>
      <c r="L171" s="323" t="s">
        <v>1974</v>
      </c>
      <c r="M171" s="315" t="s">
        <v>111</v>
      </c>
      <c r="N171" s="323">
        <v>45137</v>
      </c>
      <c r="O171" s="315" t="s">
        <v>606</v>
      </c>
      <c r="P171" s="315" t="s">
        <v>3244</v>
      </c>
      <c r="Q171" s="315">
        <v>2019</v>
      </c>
      <c r="R171" s="315" t="s">
        <v>5146</v>
      </c>
      <c r="S171" s="315" t="s">
        <v>5157</v>
      </c>
      <c r="T171" s="315"/>
      <c r="U171" s="345"/>
    </row>
    <row r="172" spans="1:21" ht="23" x14ac:dyDescent="0.35">
      <c r="A172" s="315" t="s">
        <v>4546</v>
      </c>
      <c r="B172" s="315">
        <f>+VLOOKUP(A172,ListaInsumos!$A$2:$F$951,2,0)</f>
        <v>2002525</v>
      </c>
      <c r="C172" s="315">
        <f>+VLOOKUP(A172,ListaInsumos!$A$2:$F$951,5,0)</f>
        <v>42272223</v>
      </c>
      <c r="D172" s="315">
        <f>+VLOOKUP(A172,ListaInsumos!$A$2:$F$951,6,0)</f>
        <v>92144944</v>
      </c>
      <c r="E172" s="315" t="str">
        <f>+VLOOKUP(A172,ListaInsumos!$A$2:$F$951,4,0)</f>
        <v>EJERCITADOR PARA EXPANSION MUSCULOS RESP</v>
      </c>
      <c r="F172" s="315" t="s">
        <v>5077</v>
      </c>
      <c r="G172" s="315" t="str">
        <f>+VLOOKUP(F172,Proveedores[[Nombre]:[Nº id.fiscal]],2,0)</f>
        <v>3-101-179050</v>
      </c>
      <c r="H172" s="315" t="s">
        <v>6913</v>
      </c>
      <c r="I172" s="315" t="s">
        <v>667</v>
      </c>
      <c r="J172" s="315" t="s">
        <v>668</v>
      </c>
      <c r="K172" s="315" t="s">
        <v>3304</v>
      </c>
      <c r="L172" s="323">
        <v>45630</v>
      </c>
      <c r="M172" s="315" t="s">
        <v>111</v>
      </c>
      <c r="N172" s="323">
        <v>46090</v>
      </c>
      <c r="O172" s="315" t="s">
        <v>607</v>
      </c>
      <c r="P172" s="315" t="s">
        <v>3244</v>
      </c>
      <c r="Q172" s="315">
        <v>2019</v>
      </c>
      <c r="R172" s="315" t="s">
        <v>5146</v>
      </c>
      <c r="S172" s="315" t="s">
        <v>5157</v>
      </c>
      <c r="T172" s="315"/>
      <c r="U172" s="345"/>
    </row>
    <row r="173" spans="1:21" ht="23" x14ac:dyDescent="0.35">
      <c r="A173" s="315" t="s">
        <v>4547</v>
      </c>
      <c r="B173" s="315">
        <f>+VLOOKUP(A173,ListaInsumos!$A$2:$F$951,2,0)</f>
        <v>2003236</v>
      </c>
      <c r="C173" s="315">
        <f>+VLOOKUP(A173,ListaInsumos!$A$2:$F$951,5,0)</f>
        <v>42281804</v>
      </c>
      <c r="D173" s="315">
        <f>+VLOOKUP(A173,ListaInsumos!$A$2:$F$951,6,0)</f>
        <v>92156134</v>
      </c>
      <c r="E173" s="315" t="str">
        <f>+VLOOKUP(A173,ListaInsumos!$A$2:$F$951,4,0)</f>
        <v>INDICADOR QUIMICO CLASE IV PARA VAPOR</v>
      </c>
      <c r="F173" s="315" t="s">
        <v>5141</v>
      </c>
      <c r="G173" s="315" t="str">
        <f>+VLOOKUP(F173,Proveedores[[Nombre]:[Nº id.fiscal]],2,0)</f>
        <v>3-101-014346</v>
      </c>
      <c r="H173" s="315" t="s">
        <v>71</v>
      </c>
      <c r="I173" s="315" t="s">
        <v>671</v>
      </c>
      <c r="J173" s="315" t="s">
        <v>110</v>
      </c>
      <c r="K173" s="315" t="s">
        <v>672</v>
      </c>
      <c r="L173" s="323">
        <v>44643</v>
      </c>
      <c r="M173" s="315" t="s">
        <v>111</v>
      </c>
      <c r="N173" s="323">
        <v>45706</v>
      </c>
      <c r="O173" s="315" t="s">
        <v>669</v>
      </c>
      <c r="P173" s="315" t="s">
        <v>3281</v>
      </c>
      <c r="Q173" s="315">
        <v>2019</v>
      </c>
      <c r="R173" s="315" t="s">
        <v>5146</v>
      </c>
      <c r="S173" s="315" t="s">
        <v>5157</v>
      </c>
      <c r="T173" s="315" t="s">
        <v>6825</v>
      </c>
      <c r="U173" s="346"/>
    </row>
    <row r="174" spans="1:21" ht="46" x14ac:dyDescent="0.35">
      <c r="A174" s="315" t="s">
        <v>4547</v>
      </c>
      <c r="B174" s="315">
        <f>+VLOOKUP(A174,ListaInsumos!$A$2:$F$951,2,0)</f>
        <v>2003236</v>
      </c>
      <c r="C174" s="315">
        <f>+VLOOKUP(A174,ListaInsumos!$A$2:$F$951,5,0)</f>
        <v>42281804</v>
      </c>
      <c r="D174" s="315">
        <f>+VLOOKUP(A174,ListaInsumos!$A$2:$F$951,6,0)</f>
        <v>92156134</v>
      </c>
      <c r="E174" s="315" t="str">
        <f>+VLOOKUP(A174,ListaInsumos!$A$2:$F$951,4,0)</f>
        <v>INDICADOR QUIMICO CLASE IV PARA VAPOR</v>
      </c>
      <c r="F174" s="315" t="s">
        <v>5073</v>
      </c>
      <c r="G174" s="315" t="str">
        <f>+VLOOKUP(F174,Proveedores[[Nombre]:[Nº id.fiscal]],2,0)</f>
        <v>3-101-236355</v>
      </c>
      <c r="H174" s="315" t="s">
        <v>3211</v>
      </c>
      <c r="I174" s="315" t="s">
        <v>673</v>
      </c>
      <c r="J174" s="315" t="s">
        <v>348</v>
      </c>
      <c r="K174" s="315" t="s">
        <v>3651</v>
      </c>
      <c r="L174" s="323">
        <v>46085</v>
      </c>
      <c r="M174" s="315" t="s">
        <v>111</v>
      </c>
      <c r="N174" s="323">
        <v>45188</v>
      </c>
      <c r="O174" s="315" t="s">
        <v>696</v>
      </c>
      <c r="P174" s="315" t="s">
        <v>3281</v>
      </c>
      <c r="Q174" s="315">
        <v>2019</v>
      </c>
      <c r="R174" s="315" t="s">
        <v>5146</v>
      </c>
      <c r="S174" s="315" t="s">
        <v>5157</v>
      </c>
      <c r="T174" s="315" t="s">
        <v>6825</v>
      </c>
      <c r="U174" s="346"/>
    </row>
    <row r="175" spans="1:21" ht="11" customHeight="1" x14ac:dyDescent="0.35">
      <c r="A175" s="315" t="s">
        <v>4548</v>
      </c>
      <c r="B175" s="315">
        <f>+VLOOKUP(A175,ListaInsumos!$A$2:$F$951,2,0)</f>
        <v>2004256</v>
      </c>
      <c r="C175" s="315">
        <f>+VLOOKUP(A175,ListaInsumos!$A$2:$F$951,5,0)</f>
        <v>42241803</v>
      </c>
      <c r="D175" s="315">
        <f>+VLOOKUP(A175,ListaInsumos!$A$2:$F$951,6,0)</f>
        <v>92162884</v>
      </c>
      <c r="E175" s="315" t="str">
        <f>+VLOOKUP(A175,ListaInsumos!$A$2:$F$951,4,0)</f>
        <v>COLLAR SOMMI INMOVILIZADOR DE CABEZ Y CU</v>
      </c>
      <c r="F175" s="315" t="s">
        <v>5094</v>
      </c>
      <c r="G175" s="315" t="str">
        <f>+VLOOKUP(F175,Proveedores[[Nombre]:[Nº id.fiscal]],2,0)</f>
        <v>3-101-278217</v>
      </c>
      <c r="H175" s="315" t="s">
        <v>675</v>
      </c>
      <c r="I175" s="315" t="s">
        <v>676</v>
      </c>
      <c r="J175" s="315" t="s">
        <v>298</v>
      </c>
      <c r="K175" s="315" t="s">
        <v>677</v>
      </c>
      <c r="L175" s="323">
        <v>45050</v>
      </c>
      <c r="M175" s="315" t="s">
        <v>111</v>
      </c>
      <c r="N175" s="323">
        <v>45483</v>
      </c>
      <c r="O175" s="315" t="s">
        <v>697</v>
      </c>
      <c r="P175" s="315" t="s">
        <v>3248</v>
      </c>
      <c r="Q175" s="315">
        <v>2019</v>
      </c>
      <c r="R175" s="315" t="s">
        <v>5146</v>
      </c>
      <c r="S175" s="315" t="s">
        <v>5157</v>
      </c>
      <c r="T175" s="315"/>
      <c r="U175" s="346"/>
    </row>
    <row r="176" spans="1:21" ht="23" customHeight="1" x14ac:dyDescent="0.35">
      <c r="A176" s="315" t="s">
        <v>4550</v>
      </c>
      <c r="B176" s="315">
        <f>+VLOOKUP(A176,ListaInsumos!$A$2:$F$951,2,0)</f>
        <v>2003390</v>
      </c>
      <c r="C176" s="315">
        <f>+VLOOKUP(A176,ListaInsumos!$A$2:$F$951,5,0)</f>
        <v>42211502</v>
      </c>
      <c r="D176" s="315">
        <f>+VLOOKUP(A176,ListaInsumos!$A$2:$F$951,6,0)</f>
        <v>92195009</v>
      </c>
      <c r="E176" s="315" t="str">
        <f>+VLOOKUP(A176,ListaInsumos!$A$2:$F$951,4,0)</f>
        <v>MULETAS ALUMINIO (PARES)ALT MÍNIMA 112cm</v>
      </c>
      <c r="F176" s="315" t="s">
        <v>5074</v>
      </c>
      <c r="G176" s="315" t="str">
        <f>+VLOOKUP(F176,Proveedores[[Nombre]:[Nº id.fiscal]],2,0)</f>
        <v>3-101-115347</v>
      </c>
      <c r="H176" s="315" t="s">
        <v>421</v>
      </c>
      <c r="I176" s="315" t="s">
        <v>679</v>
      </c>
      <c r="J176" s="315" t="s">
        <v>119</v>
      </c>
      <c r="K176" s="315" t="s">
        <v>680</v>
      </c>
      <c r="L176" s="323">
        <v>45172</v>
      </c>
      <c r="M176" s="315" t="s">
        <v>111</v>
      </c>
      <c r="N176" s="323">
        <v>46259</v>
      </c>
      <c r="O176" s="315" t="s">
        <v>698</v>
      </c>
      <c r="P176" s="315" t="s">
        <v>3248</v>
      </c>
      <c r="Q176" s="315">
        <v>2019</v>
      </c>
      <c r="R176" s="315" t="s">
        <v>5146</v>
      </c>
      <c r="S176" s="315" t="s">
        <v>5157</v>
      </c>
      <c r="T176" s="315"/>
      <c r="U176" s="345"/>
    </row>
    <row r="177" spans="1:21" ht="23" x14ac:dyDescent="0.35">
      <c r="A177" s="315" t="s">
        <v>4550</v>
      </c>
      <c r="B177" s="315">
        <f>+VLOOKUP(A177,ListaInsumos!$A$2:$F$951,2,0)</f>
        <v>2003390</v>
      </c>
      <c r="C177" s="315">
        <f>+VLOOKUP(A177,ListaInsumos!$A$2:$F$951,5,0)</f>
        <v>42211502</v>
      </c>
      <c r="D177" s="315">
        <f>+VLOOKUP(A177,ListaInsumos!$A$2:$F$951,6,0)</f>
        <v>92195009</v>
      </c>
      <c r="E177" s="315" t="str">
        <f>+VLOOKUP(A177,ListaInsumos!$A$2:$F$951,4,0)</f>
        <v>MULETAS ALUMINIO (PARES)ALT MÍNIMA 112cm</v>
      </c>
      <c r="F177" s="315" t="s">
        <v>5075</v>
      </c>
      <c r="G177" s="315" t="str">
        <f>+VLOOKUP(F177,Proveedores[[Nombre]:[Nº id.fiscal]],2,0)</f>
        <v>3-101-112620</v>
      </c>
      <c r="H177" s="315" t="s">
        <v>681</v>
      </c>
      <c r="I177" s="315" t="s">
        <v>682</v>
      </c>
      <c r="J177" s="315" t="s">
        <v>119</v>
      </c>
      <c r="K177" s="315" t="s">
        <v>683</v>
      </c>
      <c r="L177" s="315" t="s">
        <v>1974</v>
      </c>
      <c r="M177" s="315" t="s">
        <v>111</v>
      </c>
      <c r="N177" s="323">
        <v>46050</v>
      </c>
      <c r="O177" s="315" t="s">
        <v>699</v>
      </c>
      <c r="P177" s="315" t="s">
        <v>3244</v>
      </c>
      <c r="Q177" s="315">
        <v>2019</v>
      </c>
      <c r="R177" s="315" t="s">
        <v>5146</v>
      </c>
      <c r="S177" s="315" t="s">
        <v>5157</v>
      </c>
      <c r="T177" s="315"/>
      <c r="U177" s="346"/>
    </row>
    <row r="178" spans="1:21" ht="23" x14ac:dyDescent="0.35">
      <c r="A178" s="315" t="s">
        <v>4550</v>
      </c>
      <c r="B178" s="315">
        <f>+VLOOKUP(A178,ListaInsumos!$A$2:$F$951,2,0)</f>
        <v>2003390</v>
      </c>
      <c r="C178" s="315">
        <f>+VLOOKUP(A178,ListaInsumos!$A$2:$F$951,5,0)</f>
        <v>42211502</v>
      </c>
      <c r="D178" s="315">
        <f>+VLOOKUP(A178,ListaInsumos!$A$2:$F$951,6,0)</f>
        <v>92195009</v>
      </c>
      <c r="E178" s="315" t="str">
        <f>+VLOOKUP(A178,ListaInsumos!$A$2:$F$951,4,0)</f>
        <v>MULETAS ALUMINIO (PARES)ALT MÍNIMA 112cm</v>
      </c>
      <c r="F178" s="315" t="s">
        <v>5093</v>
      </c>
      <c r="G178" s="315" t="str">
        <f>+VLOOKUP(F178,Proveedores[[Nombre]:[Nº id.fiscal]],2,0)</f>
        <v>3-101-244831</v>
      </c>
      <c r="H178" s="315" t="s">
        <v>121</v>
      </c>
      <c r="I178" s="315" t="s">
        <v>684</v>
      </c>
      <c r="J178" s="315" t="s">
        <v>119</v>
      </c>
      <c r="K178" s="315" t="s">
        <v>1974</v>
      </c>
      <c r="L178" s="323" t="s">
        <v>1974</v>
      </c>
      <c r="M178" s="315" t="s">
        <v>111</v>
      </c>
      <c r="N178" s="323">
        <v>45137</v>
      </c>
      <c r="O178" s="315" t="s">
        <v>700</v>
      </c>
      <c r="P178" s="315" t="s">
        <v>3244</v>
      </c>
      <c r="Q178" s="315">
        <v>2019</v>
      </c>
      <c r="R178" s="315" t="s">
        <v>5146</v>
      </c>
      <c r="S178" s="315" t="s">
        <v>5157</v>
      </c>
      <c r="T178" s="315"/>
      <c r="U178" s="346"/>
    </row>
    <row r="179" spans="1:21" ht="23" x14ac:dyDescent="0.35">
      <c r="A179" s="315" t="s">
        <v>4551</v>
      </c>
      <c r="B179" s="315">
        <f>+VLOOKUP(A179,ListaInsumos!$A$2:$F$951,2,0)</f>
        <v>2003862</v>
      </c>
      <c r="C179" s="315">
        <f>+VLOOKUP(A179,ListaInsumos!$A$2:$F$951,5,0)</f>
        <v>42241509</v>
      </c>
      <c r="D179" s="315">
        <f>+VLOOKUP(A179,ListaInsumos!$A$2:$F$951,6,0)</f>
        <v>92195063</v>
      </c>
      <c r="E179" s="315" t="str">
        <f>+VLOOKUP(A179,ListaInsumos!$A$2:$F$951,4,0)</f>
        <v>CORSÉ DE JEWETT,TALLA MEDIANO,ORTESIS RI</v>
      </c>
      <c r="F179" s="315" t="s">
        <v>5094</v>
      </c>
      <c r="G179" s="315" t="str">
        <f>+VLOOKUP(F179,Proveedores[[Nombre]:[Nº id.fiscal]],2,0)</f>
        <v>3-101-278217</v>
      </c>
      <c r="H179" s="315" t="s">
        <v>675</v>
      </c>
      <c r="I179" s="315" t="s">
        <v>686</v>
      </c>
      <c r="J179" s="315" t="s">
        <v>298</v>
      </c>
      <c r="K179" s="315" t="s">
        <v>6371</v>
      </c>
      <c r="L179" s="323">
        <v>45048</v>
      </c>
      <c r="M179" s="315" t="s">
        <v>111</v>
      </c>
      <c r="N179" s="323">
        <v>45483</v>
      </c>
      <c r="O179" s="315" t="s">
        <v>701</v>
      </c>
      <c r="P179" s="315" t="s">
        <v>3248</v>
      </c>
      <c r="Q179" s="315">
        <v>2019</v>
      </c>
      <c r="R179" s="315" t="s">
        <v>5146</v>
      </c>
      <c r="S179" s="315" t="s">
        <v>5157</v>
      </c>
      <c r="T179" s="315"/>
      <c r="U179" s="346"/>
    </row>
    <row r="180" spans="1:21" ht="23" x14ac:dyDescent="0.35">
      <c r="A180" s="315" t="s">
        <v>4552</v>
      </c>
      <c r="B180" s="315">
        <f>+VLOOKUP(A180,ListaInsumos!$A$2:$F$951,2,0)</f>
        <v>2003863</v>
      </c>
      <c r="C180" s="315">
        <f>+VLOOKUP(A180,ListaInsumos!$A$2:$F$951,5,0)</f>
        <v>42241509</v>
      </c>
      <c r="D180" s="315">
        <f>+VLOOKUP(A180,ListaInsumos!$A$2:$F$951,6,0)</f>
        <v>92195068</v>
      </c>
      <c r="E180" s="315" t="str">
        <f>+VLOOKUP(A180,ListaInsumos!$A$2:$F$951,4,0)</f>
        <v>CORSÉ DE JEWETT,TALLA GRANDE,ORTESIS RÍG</v>
      </c>
      <c r="F180" s="315" t="s">
        <v>5094</v>
      </c>
      <c r="G180" s="315" t="str">
        <f>+VLOOKUP(F180,Proveedores[[Nombre]:[Nº id.fiscal]],2,0)</f>
        <v>3-101-278217</v>
      </c>
      <c r="H180" s="315" t="s">
        <v>675</v>
      </c>
      <c r="I180" s="315" t="s">
        <v>686</v>
      </c>
      <c r="J180" s="315" t="s">
        <v>298</v>
      </c>
      <c r="K180" s="315" t="s">
        <v>6371</v>
      </c>
      <c r="L180" s="323">
        <v>45048</v>
      </c>
      <c r="M180" s="315" t="s">
        <v>111</v>
      </c>
      <c r="N180" s="323">
        <v>45483</v>
      </c>
      <c r="O180" s="315" t="s">
        <v>702</v>
      </c>
      <c r="P180" s="315" t="s">
        <v>3248</v>
      </c>
      <c r="Q180" s="315">
        <v>2019</v>
      </c>
      <c r="R180" s="315" t="s">
        <v>5146</v>
      </c>
      <c r="S180" s="315" t="s">
        <v>5157</v>
      </c>
      <c r="T180" s="315"/>
      <c r="U180" s="346"/>
    </row>
    <row r="181" spans="1:21" ht="23" x14ac:dyDescent="0.35">
      <c r="A181" s="315" t="s">
        <v>4553</v>
      </c>
      <c r="B181" s="315">
        <f>+VLOOKUP(A181,ListaInsumos!$A$2:$F$951,2,0)</f>
        <v>2003873</v>
      </c>
      <c r="C181" s="315">
        <f>+VLOOKUP(A181,ListaInsumos!$A$2:$F$951,5,0)</f>
        <v>42241507</v>
      </c>
      <c r="D181" s="315">
        <f>+VLOOKUP(A181,ListaInsumos!$A$2:$F$951,6,0)</f>
        <v>92189856</v>
      </c>
      <c r="E181" s="315" t="str">
        <f>+VLOOKUP(A181,ListaInsumos!$A$2:$F$951,4,0)</f>
        <v>FERULA ARTICULADA DE CODO DERECHO</v>
      </c>
      <c r="F181" s="315" t="s">
        <v>5094</v>
      </c>
      <c r="G181" s="315" t="str">
        <f>+VLOOKUP(F181,Proveedores[[Nombre]:[Nº id.fiscal]],2,0)</f>
        <v>3-101-278217</v>
      </c>
      <c r="H181" s="315" t="s">
        <v>690</v>
      </c>
      <c r="I181" s="315" t="s">
        <v>691</v>
      </c>
      <c r="J181" s="315" t="s">
        <v>692</v>
      </c>
      <c r="K181" s="315" t="s">
        <v>1974</v>
      </c>
      <c r="L181" s="323" t="s">
        <v>1974</v>
      </c>
      <c r="M181" s="315" t="s">
        <v>111</v>
      </c>
      <c r="N181" s="323">
        <v>45483</v>
      </c>
      <c r="O181" s="315" t="s">
        <v>703</v>
      </c>
      <c r="P181" s="315" t="s">
        <v>3248</v>
      </c>
      <c r="Q181" s="315">
        <v>2019</v>
      </c>
      <c r="R181" s="315" t="s">
        <v>5146</v>
      </c>
      <c r="S181" s="315" t="s">
        <v>5157</v>
      </c>
      <c r="T181" s="315"/>
      <c r="U181" s="346"/>
    </row>
    <row r="182" spans="1:21" ht="23" x14ac:dyDescent="0.35">
      <c r="A182" s="315" t="s">
        <v>4553</v>
      </c>
      <c r="B182" s="315">
        <f>+VLOOKUP(A182,ListaInsumos!$A$2:$F$951,2,0)</f>
        <v>2003873</v>
      </c>
      <c r="C182" s="315">
        <f>+VLOOKUP(A182,ListaInsumos!$A$2:$F$951,5,0)</f>
        <v>42241507</v>
      </c>
      <c r="D182" s="315">
        <f>+VLOOKUP(A182,ListaInsumos!$A$2:$F$951,6,0)</f>
        <v>92189856</v>
      </c>
      <c r="E182" s="315" t="str">
        <f>+VLOOKUP(A182,ListaInsumos!$A$2:$F$951,4,0)</f>
        <v>FERULA ARTICULADA DE CODO DERECHO</v>
      </c>
      <c r="F182" s="315" t="s">
        <v>5109</v>
      </c>
      <c r="G182" s="315" t="str">
        <f>+VLOOKUP(F182,Proveedores[[Nombre]:[Nº id.fiscal]],2,0)</f>
        <v>3-101-625107</v>
      </c>
      <c r="H182" s="315" t="s">
        <v>693</v>
      </c>
      <c r="I182" s="315" t="s">
        <v>694</v>
      </c>
      <c r="J182" s="315" t="s">
        <v>110</v>
      </c>
      <c r="K182" s="315" t="s">
        <v>1974</v>
      </c>
      <c r="L182" s="323" t="s">
        <v>1974</v>
      </c>
      <c r="M182" s="315" t="s">
        <v>111</v>
      </c>
      <c r="N182" s="323">
        <v>46226</v>
      </c>
      <c r="O182" s="315" t="s">
        <v>704</v>
      </c>
      <c r="P182" s="315" t="s">
        <v>3244</v>
      </c>
      <c r="Q182" s="315">
        <v>2019</v>
      </c>
      <c r="R182" s="315" t="s">
        <v>5146</v>
      </c>
      <c r="S182" s="315" t="s">
        <v>5157</v>
      </c>
      <c r="T182" s="315"/>
      <c r="U182" s="346"/>
    </row>
    <row r="183" spans="1:21" ht="23" x14ac:dyDescent="0.35">
      <c r="A183" s="315" t="s">
        <v>4554</v>
      </c>
      <c r="B183" s="315">
        <f>+VLOOKUP(A183,ListaInsumos!$A$2:$F$951,2,0)</f>
        <v>2004870</v>
      </c>
      <c r="C183" s="315">
        <f>+VLOOKUP(A183,ListaInsumos!$A$2:$F$951,5,0)</f>
        <v>42241507</v>
      </c>
      <c r="D183" s="315">
        <f>+VLOOKUP(A183,ListaInsumos!$A$2:$F$951,6,0)</f>
        <v>92189861</v>
      </c>
      <c r="E183" s="315" t="str">
        <f>+VLOOKUP(A183,ListaInsumos!$A$2:$F$951,4,0)</f>
        <v>FERULA ARTICULADA DE CODO IZQUIERDO</v>
      </c>
      <c r="F183" s="315" t="s">
        <v>5094</v>
      </c>
      <c r="G183" s="315" t="str">
        <f>+VLOOKUP(F183,Proveedores[[Nombre]:[Nº id.fiscal]],2,0)</f>
        <v>3-101-278217</v>
      </c>
      <c r="H183" s="315" t="s">
        <v>690</v>
      </c>
      <c r="I183" s="315" t="s">
        <v>691</v>
      </c>
      <c r="J183" s="315" t="s">
        <v>692</v>
      </c>
      <c r="K183" s="315" t="s">
        <v>1974</v>
      </c>
      <c r="L183" s="323" t="s">
        <v>1974</v>
      </c>
      <c r="M183" s="315" t="s">
        <v>111</v>
      </c>
      <c r="N183" s="323">
        <v>45483</v>
      </c>
      <c r="O183" s="315" t="s">
        <v>705</v>
      </c>
      <c r="P183" s="315" t="s">
        <v>3248</v>
      </c>
      <c r="Q183" s="315">
        <v>2019</v>
      </c>
      <c r="R183" s="315" t="s">
        <v>5146</v>
      </c>
      <c r="S183" s="315" t="s">
        <v>5157</v>
      </c>
      <c r="T183" s="315"/>
      <c r="U183" s="346"/>
    </row>
    <row r="184" spans="1:21" ht="23" x14ac:dyDescent="0.35">
      <c r="A184" s="315" t="s">
        <v>4554</v>
      </c>
      <c r="B184" s="315">
        <f>+VLOOKUP(A184,ListaInsumos!$A$2:$F$951,2,0)</f>
        <v>2004870</v>
      </c>
      <c r="C184" s="315">
        <f>+VLOOKUP(A184,ListaInsumos!$A$2:$F$951,5,0)</f>
        <v>42241507</v>
      </c>
      <c r="D184" s="315">
        <f>+VLOOKUP(A184,ListaInsumos!$A$2:$F$951,6,0)</f>
        <v>92189861</v>
      </c>
      <c r="E184" s="315" t="str">
        <f>+VLOOKUP(A184,ListaInsumos!$A$2:$F$951,4,0)</f>
        <v>FERULA ARTICULADA DE CODO IZQUIERDO</v>
      </c>
      <c r="F184" s="315" t="s">
        <v>5109</v>
      </c>
      <c r="G184" s="315" t="str">
        <f>+VLOOKUP(F184,Proveedores[[Nombre]:[Nº id.fiscal]],2,0)</f>
        <v>3-101-625107</v>
      </c>
      <c r="H184" s="315" t="s">
        <v>693</v>
      </c>
      <c r="I184" s="315" t="s">
        <v>716</v>
      </c>
      <c r="J184" s="315" t="s">
        <v>110</v>
      </c>
      <c r="K184" s="315" t="s">
        <v>1974</v>
      </c>
      <c r="L184" s="323" t="s">
        <v>1974</v>
      </c>
      <c r="M184" s="315" t="s">
        <v>111</v>
      </c>
      <c r="N184" s="323">
        <v>46226</v>
      </c>
      <c r="O184" s="315" t="s">
        <v>706</v>
      </c>
      <c r="P184" s="315" t="s">
        <v>3244</v>
      </c>
      <c r="Q184" s="315">
        <v>2019</v>
      </c>
      <c r="R184" s="315" t="s">
        <v>5146</v>
      </c>
      <c r="S184" s="315" t="s">
        <v>5157</v>
      </c>
      <c r="T184" s="315"/>
      <c r="U184" s="346"/>
    </row>
    <row r="185" spans="1:21" ht="23" x14ac:dyDescent="0.35">
      <c r="A185" s="315" t="s">
        <v>4555</v>
      </c>
      <c r="B185" s="315">
        <f>+VLOOKUP(A185,ListaInsumos!$A$2:$F$951,2,0)</f>
        <v>2000187</v>
      </c>
      <c r="C185" s="315">
        <f>+VLOOKUP(A185,ListaInsumos!$A$2:$F$951,5,0)</f>
        <v>42242102</v>
      </c>
      <c r="D185" s="315">
        <f>+VLOOKUP(A185,ListaInsumos!$A$2:$F$951,6,0)</f>
        <v>92301465</v>
      </c>
      <c r="E185" s="315" t="str">
        <f>+VLOOKUP(A185,ListaInsumos!$A$2:$F$951,4,0)</f>
        <v>FERULA ALUMINIO MALEABLE</v>
      </c>
      <c r="F185" s="315" t="s">
        <v>5094</v>
      </c>
      <c r="G185" s="315" t="str">
        <f>+VLOOKUP(F185,Proveedores[[Nombre]:[Nº id.fiscal]],2,0)</f>
        <v>3-101-278217</v>
      </c>
      <c r="H185" s="315" t="s">
        <v>718</v>
      </c>
      <c r="I185" s="315" t="s">
        <v>719</v>
      </c>
      <c r="J185" s="315" t="s">
        <v>348</v>
      </c>
      <c r="K185" s="315" t="s">
        <v>1974</v>
      </c>
      <c r="L185" s="323" t="s">
        <v>1974</v>
      </c>
      <c r="M185" s="315" t="s">
        <v>111</v>
      </c>
      <c r="N185" s="323">
        <v>45483</v>
      </c>
      <c r="O185" s="315" t="s">
        <v>707</v>
      </c>
      <c r="P185" s="315" t="s">
        <v>3248</v>
      </c>
      <c r="Q185" s="315">
        <v>2019</v>
      </c>
      <c r="R185" s="315" t="s">
        <v>5146</v>
      </c>
      <c r="S185" s="315" t="s">
        <v>5157</v>
      </c>
      <c r="T185" s="315"/>
      <c r="U185" s="346"/>
    </row>
    <row r="186" spans="1:21" ht="23" x14ac:dyDescent="0.35">
      <c r="A186" s="315" t="s">
        <v>4556</v>
      </c>
      <c r="B186" s="315">
        <f>+VLOOKUP(A186,ListaInsumos!$A$2:$F$951,2,0)</f>
        <v>2004245</v>
      </c>
      <c r="C186" s="315">
        <f>+VLOOKUP(A186,ListaInsumos!$A$2:$F$951,5,0)</f>
        <v>42141802</v>
      </c>
      <c r="D186" s="315">
        <f>+VLOOKUP(A186,ListaInsumos!$A$2:$F$951,6,0)</f>
        <v>92302298</v>
      </c>
      <c r="E186" s="315" t="str">
        <f>+VLOOKUP(A186,ListaInsumos!$A$2:$F$951,4,0)</f>
        <v>ELECTRODO ADHESIVO DIAMET 3 cm CONEX UNI</v>
      </c>
      <c r="F186" s="315" t="s">
        <v>5093</v>
      </c>
      <c r="G186" s="315" t="str">
        <f>+VLOOKUP(F186,Proveedores[[Nombre]:[Nº id.fiscal]],2,0)</f>
        <v>3-101-244831</v>
      </c>
      <c r="H186" s="315" t="s">
        <v>721</v>
      </c>
      <c r="I186" s="315" t="s">
        <v>722</v>
      </c>
      <c r="J186" s="315" t="s">
        <v>298</v>
      </c>
      <c r="K186" s="315" t="s">
        <v>6347</v>
      </c>
      <c r="L186" s="323">
        <v>45146</v>
      </c>
      <c r="M186" s="315" t="s">
        <v>111</v>
      </c>
      <c r="N186" s="323">
        <v>45137</v>
      </c>
      <c r="O186" s="315" t="s">
        <v>708</v>
      </c>
      <c r="P186" s="315" t="s">
        <v>3244</v>
      </c>
      <c r="Q186" s="315">
        <v>2019</v>
      </c>
      <c r="R186" s="315" t="s">
        <v>5146</v>
      </c>
      <c r="S186" s="315" t="s">
        <v>5157</v>
      </c>
      <c r="T186" s="315"/>
      <c r="U186" s="346"/>
    </row>
    <row r="187" spans="1:21" ht="46" x14ac:dyDescent="0.35">
      <c r="A187" s="315" t="s">
        <v>4557</v>
      </c>
      <c r="B187" s="315">
        <f>+VLOOKUP(A187,ListaInsumos!$A$2:$F$951,2,0)</f>
        <v>2002579</v>
      </c>
      <c r="C187" s="315">
        <f>+VLOOKUP(A187,ListaInsumos!$A$2:$F$951,5,0)</f>
        <v>42131713</v>
      </c>
      <c r="D187" s="315">
        <f>+VLOOKUP(A187,ListaInsumos!$A$2:$F$951,6,0)</f>
        <v>92299462</v>
      </c>
      <c r="E187" s="315" t="str">
        <f>+VLOOKUP(A187,ListaInsumos!$A$2:$F$951,4,0)</f>
        <v>MASCARILLA N95 CON FILTRO,CON BANDAS ELA</v>
      </c>
      <c r="F187" s="315" t="s">
        <v>5127</v>
      </c>
      <c r="G187" s="315" t="str">
        <f>+VLOOKUP(F187,Proveedores[[Nombre]:[Nº id.fiscal]],2,0)</f>
        <v>3-101-358504</v>
      </c>
      <c r="H187" s="315" t="s">
        <v>342</v>
      </c>
      <c r="I187" s="315" t="s">
        <v>724</v>
      </c>
      <c r="J187" s="315" t="s">
        <v>119</v>
      </c>
      <c r="K187" s="315" t="s">
        <v>725</v>
      </c>
      <c r="L187" s="323" t="s">
        <v>1974</v>
      </c>
      <c r="M187" s="315" t="s">
        <v>111</v>
      </c>
      <c r="N187" s="328">
        <v>44834</v>
      </c>
      <c r="O187" s="315" t="s">
        <v>709</v>
      </c>
      <c r="P187" s="315" t="s">
        <v>3244</v>
      </c>
      <c r="Q187" s="315">
        <v>2019</v>
      </c>
      <c r="R187" s="315" t="s">
        <v>5146</v>
      </c>
      <c r="S187" s="315" t="s">
        <v>5157</v>
      </c>
      <c r="T187" s="315"/>
      <c r="U187" s="346"/>
    </row>
    <row r="188" spans="1:21" ht="23" x14ac:dyDescent="0.35">
      <c r="A188" s="315" t="s">
        <v>4558</v>
      </c>
      <c r="B188" s="315">
        <f>+VLOOKUP(A188,ListaInsumos!$A$2:$F$951,2,0)</f>
        <v>2000001</v>
      </c>
      <c r="C188" s="315">
        <f>+VLOOKUP(A188,ListaInsumos!$A$2:$F$951,5,0)</f>
        <v>42311540</v>
      </c>
      <c r="D188" s="315">
        <f>+VLOOKUP(A188,ListaInsumos!$A$2:$F$951,6,0)</f>
        <v>92162124</v>
      </c>
      <c r="E188" s="315" t="str">
        <f>+VLOOKUP(A188,ListaInsumos!$A$2:$F$951,4,0)</f>
        <v>APOSITO FIBRA ALGUINATO CA Y Na 2g MECHA</v>
      </c>
      <c r="F188" s="315" t="s">
        <v>5141</v>
      </c>
      <c r="G188" s="315" t="str">
        <f>+VLOOKUP(F188,Proveedores[[Nombre]:[Nº id.fiscal]],2,0)</f>
        <v>3-101-014346</v>
      </c>
      <c r="H188" s="315" t="s">
        <v>71</v>
      </c>
      <c r="I188" s="315" t="s">
        <v>757</v>
      </c>
      <c r="J188" s="315" t="s">
        <v>110</v>
      </c>
      <c r="K188" s="315" t="s">
        <v>6379</v>
      </c>
      <c r="L188" s="323" t="s">
        <v>1974</v>
      </c>
      <c r="M188" s="315" t="s">
        <v>111</v>
      </c>
      <c r="N188" s="323">
        <v>45706</v>
      </c>
      <c r="O188" s="315" t="s">
        <v>710</v>
      </c>
      <c r="P188" s="315" t="s">
        <v>3248</v>
      </c>
      <c r="Q188" s="315">
        <v>2019</v>
      </c>
      <c r="R188" s="315" t="s">
        <v>5147</v>
      </c>
      <c r="S188" s="315" t="s">
        <v>5160</v>
      </c>
      <c r="T188" s="315"/>
      <c r="U188" s="346"/>
    </row>
    <row r="189" spans="1:21" ht="23" x14ac:dyDescent="0.35">
      <c r="A189" s="315" t="s">
        <v>4558</v>
      </c>
      <c r="B189" s="315">
        <f>+VLOOKUP(A189,ListaInsumos!$A$2:$F$951,2,0)</f>
        <v>2000001</v>
      </c>
      <c r="C189" s="315">
        <f>+VLOOKUP(A189,ListaInsumos!$A$2:$F$951,5,0)</f>
        <v>42311540</v>
      </c>
      <c r="D189" s="315">
        <f>+VLOOKUP(A189,ListaInsumos!$A$2:$F$951,6,0)</f>
        <v>92162124</v>
      </c>
      <c r="E189" s="315" t="str">
        <f>+VLOOKUP(A189,ListaInsumos!$A$2:$F$951,4,0)</f>
        <v>APOSITO FIBRA ALGUINATO CA Y Na 2g MECHA</v>
      </c>
      <c r="F189" s="315" t="s">
        <v>5089</v>
      </c>
      <c r="G189" s="315" t="str">
        <f>+VLOOKUP(F189,Proveedores[[Nombre]:[Nº id.fiscal]],2,0)</f>
        <v>3-101-364996</v>
      </c>
      <c r="H189" s="315" t="s">
        <v>300</v>
      </c>
      <c r="I189" s="315" t="s">
        <v>760</v>
      </c>
      <c r="J189" s="315" t="s">
        <v>319</v>
      </c>
      <c r="K189" s="315" t="s">
        <v>761</v>
      </c>
      <c r="L189" s="323">
        <v>44894</v>
      </c>
      <c r="M189" s="333" t="s">
        <v>111</v>
      </c>
      <c r="N189" s="388">
        <v>45097</v>
      </c>
      <c r="O189" s="333" t="s">
        <v>711</v>
      </c>
      <c r="P189" s="315" t="s">
        <v>3281</v>
      </c>
      <c r="Q189" s="315">
        <v>2019</v>
      </c>
      <c r="R189" s="315" t="s">
        <v>5147</v>
      </c>
      <c r="S189" s="315" t="s">
        <v>5160</v>
      </c>
      <c r="T189" s="315" t="s">
        <v>6817</v>
      </c>
      <c r="U189" s="346"/>
    </row>
    <row r="190" spans="1:21" ht="34.5" x14ac:dyDescent="0.35">
      <c r="A190" s="315" t="s">
        <v>4558</v>
      </c>
      <c r="B190" s="315">
        <f>+VLOOKUP(A190,ListaInsumos!$A$2:$F$951,2,0)</f>
        <v>2000001</v>
      </c>
      <c r="C190" s="315">
        <f>+VLOOKUP(A190,ListaInsumos!$A$2:$F$951,5,0)</f>
        <v>42311540</v>
      </c>
      <c r="D190" s="315">
        <f>+VLOOKUP(A190,ListaInsumos!$A$2:$F$951,6,0)</f>
        <v>92162124</v>
      </c>
      <c r="E190" s="315" t="str">
        <f>+VLOOKUP(A190,ListaInsumos!$A$2:$F$951,4,0)</f>
        <v>APOSITO FIBRA ALGUINATO CA Y Na 2g MECHA</v>
      </c>
      <c r="F190" s="315" t="s">
        <v>5084</v>
      </c>
      <c r="G190" s="315" t="str">
        <f>+VLOOKUP(F190,Proveedores[[Nombre]:[Nº id.fiscal]],2,0)</f>
        <v>3-101-327071</v>
      </c>
      <c r="H190" s="315" t="s">
        <v>762</v>
      </c>
      <c r="I190" s="315" t="s">
        <v>763</v>
      </c>
      <c r="J190" s="315" t="s">
        <v>314</v>
      </c>
      <c r="K190" s="315" t="s">
        <v>764</v>
      </c>
      <c r="L190" s="328">
        <v>44783</v>
      </c>
      <c r="M190" s="315" t="s">
        <v>111</v>
      </c>
      <c r="N190" s="323">
        <v>46286</v>
      </c>
      <c r="O190" s="315" t="s">
        <v>712</v>
      </c>
      <c r="P190" s="315" t="s">
        <v>3248</v>
      </c>
      <c r="Q190" s="315">
        <v>2019</v>
      </c>
      <c r="R190" s="315" t="s">
        <v>5147</v>
      </c>
      <c r="S190" s="315" t="s">
        <v>5160</v>
      </c>
      <c r="T190" s="315"/>
      <c r="U190" s="346"/>
    </row>
    <row r="191" spans="1:21" ht="46" x14ac:dyDescent="0.35">
      <c r="A191" s="315" t="s">
        <v>4558</v>
      </c>
      <c r="B191" s="315">
        <f>+VLOOKUP(A191,ListaInsumos!$A$2:$F$951,2,0)</f>
        <v>2000001</v>
      </c>
      <c r="C191" s="315">
        <f>+VLOOKUP(A191,ListaInsumos!$A$2:$F$951,5,0)</f>
        <v>42311540</v>
      </c>
      <c r="D191" s="315">
        <f>+VLOOKUP(A191,ListaInsumos!$A$2:$F$951,6,0)</f>
        <v>92162124</v>
      </c>
      <c r="E191" s="315" t="str">
        <f>+VLOOKUP(A191,ListaInsumos!$A$2:$F$951,4,0)</f>
        <v>APOSITO FIBRA ALGUINATO CA Y Na 2g MECHA</v>
      </c>
      <c r="F191" s="315" t="s">
        <v>5104</v>
      </c>
      <c r="G191" s="315" t="str">
        <f>+VLOOKUP(F191,Proveedores[[Nombre]:[Nº id.fiscal]],2,0)</f>
        <v>3-102-635793</v>
      </c>
      <c r="H191" s="315" t="s">
        <v>765</v>
      </c>
      <c r="I191" s="315" t="s">
        <v>766</v>
      </c>
      <c r="J191" s="315" t="s">
        <v>119</v>
      </c>
      <c r="K191" s="315" t="s">
        <v>767</v>
      </c>
      <c r="L191" s="323">
        <v>46028</v>
      </c>
      <c r="M191" s="315" t="s">
        <v>111</v>
      </c>
      <c r="N191" s="335">
        <v>46327</v>
      </c>
      <c r="O191" s="315" t="s">
        <v>713</v>
      </c>
      <c r="P191" s="315" t="s">
        <v>3244</v>
      </c>
      <c r="Q191" s="315">
        <v>2019</v>
      </c>
      <c r="R191" s="315" t="s">
        <v>5147</v>
      </c>
      <c r="S191" s="315" t="s">
        <v>5160</v>
      </c>
      <c r="T191" s="315"/>
      <c r="U191" s="346"/>
    </row>
    <row r="192" spans="1:21" ht="23" x14ac:dyDescent="0.35">
      <c r="A192" s="315" t="s">
        <v>4559</v>
      </c>
      <c r="B192" s="315">
        <f>+VLOOKUP(A192,ListaInsumos!$A$2:$F$951,2,0)</f>
        <v>2000009</v>
      </c>
      <c r="C192" s="315">
        <f>+VLOOKUP(A192,ListaInsumos!$A$2:$F$951,5,0)</f>
        <v>42311515</v>
      </c>
      <c r="D192" s="315">
        <f>+VLOOKUP(A192,ListaInsumos!$A$2:$F$951,6,0)</f>
        <v>92161348</v>
      </c>
      <c r="E192" s="315" t="str">
        <f>+VLOOKUP(A192,ListaInsumos!$A$2:$F$951,4,0)</f>
        <v>APOSITO GRUESO MATRIZ ELASTICA 10X10 CM</v>
      </c>
      <c r="F192" s="315" t="s">
        <v>5141</v>
      </c>
      <c r="G192" s="315" t="str">
        <f>+VLOOKUP(F192,Proveedores[[Nombre]:[Nº id.fiscal]],2,0)</f>
        <v>3-101-014346</v>
      </c>
      <c r="H192" s="315" t="s">
        <v>71</v>
      </c>
      <c r="I192" s="315" t="s">
        <v>769</v>
      </c>
      <c r="J192" s="315" t="s">
        <v>110</v>
      </c>
      <c r="K192" s="315" t="s">
        <v>770</v>
      </c>
      <c r="L192" s="323">
        <v>45943</v>
      </c>
      <c r="M192" s="315" t="s">
        <v>111</v>
      </c>
      <c r="N192" s="323">
        <v>45706</v>
      </c>
      <c r="O192" s="315" t="s">
        <v>714</v>
      </c>
      <c r="P192" s="315" t="s">
        <v>3248</v>
      </c>
      <c r="Q192" s="315">
        <v>2019</v>
      </c>
      <c r="R192" s="315" t="s">
        <v>5147</v>
      </c>
      <c r="S192" s="315" t="s">
        <v>5160</v>
      </c>
      <c r="T192" s="315"/>
      <c r="U192" s="346"/>
    </row>
    <row r="193" spans="1:21" ht="34.5" x14ac:dyDescent="0.35">
      <c r="A193" s="315" t="s">
        <v>4559</v>
      </c>
      <c r="B193" s="315">
        <f>+VLOOKUP(A193,ListaInsumos!$A$2:$F$951,2,0)</f>
        <v>2000009</v>
      </c>
      <c r="C193" s="315">
        <f>+VLOOKUP(A193,ListaInsumos!$A$2:$F$951,5,0)</f>
        <v>42311515</v>
      </c>
      <c r="D193" s="315">
        <f>+VLOOKUP(A193,ListaInsumos!$A$2:$F$951,6,0)</f>
        <v>92161348</v>
      </c>
      <c r="E193" s="315" t="str">
        <f>+VLOOKUP(A193,ListaInsumos!$A$2:$F$951,4,0)</f>
        <v>APOSITO GRUESO MATRIZ ELASTICA 10X10 CM</v>
      </c>
      <c r="F193" s="315" t="s">
        <v>5084</v>
      </c>
      <c r="G193" s="315" t="str">
        <f>+VLOOKUP(F193,Proveedores[[Nombre]:[Nº id.fiscal]],2,0)</f>
        <v>3-101-327071</v>
      </c>
      <c r="H193" s="315" t="s">
        <v>762</v>
      </c>
      <c r="I193" s="315" t="s">
        <v>771</v>
      </c>
      <c r="J193" s="315" t="s">
        <v>314</v>
      </c>
      <c r="K193" s="315" t="s">
        <v>772</v>
      </c>
      <c r="L193" s="328">
        <v>44646</v>
      </c>
      <c r="M193" s="315" t="s">
        <v>111</v>
      </c>
      <c r="N193" s="323">
        <v>46286</v>
      </c>
      <c r="O193" s="315" t="s">
        <v>715</v>
      </c>
      <c r="P193" s="315" t="s">
        <v>3248</v>
      </c>
      <c r="Q193" s="315">
        <v>2019</v>
      </c>
      <c r="R193" s="315" t="s">
        <v>5147</v>
      </c>
      <c r="S193" s="315" t="s">
        <v>5160</v>
      </c>
      <c r="T193" s="315"/>
      <c r="U193" s="346"/>
    </row>
    <row r="194" spans="1:21" ht="23" x14ac:dyDescent="0.35">
      <c r="A194" s="315" t="s">
        <v>4559</v>
      </c>
      <c r="B194" s="315">
        <f>+VLOOKUP(A194,ListaInsumos!$A$2:$F$951,2,0)</f>
        <v>2000009</v>
      </c>
      <c r="C194" s="315">
        <f>+VLOOKUP(A194,ListaInsumos!$A$2:$F$951,5,0)</f>
        <v>42311515</v>
      </c>
      <c r="D194" s="315">
        <f>+VLOOKUP(A194,ListaInsumos!$A$2:$F$951,6,0)</f>
        <v>92161348</v>
      </c>
      <c r="E194" s="315" t="str">
        <f>+VLOOKUP(A194,ListaInsumos!$A$2:$F$951,4,0)</f>
        <v>APOSITO GRUESO MATRIZ ELASTICA 10X10 CM</v>
      </c>
      <c r="F194" s="315" t="s">
        <v>5089</v>
      </c>
      <c r="G194" s="315" t="str">
        <f>+VLOOKUP(F194,Proveedores[[Nombre]:[Nº id.fiscal]],2,0)</f>
        <v>3-101-364996</v>
      </c>
      <c r="H194" s="315" t="s">
        <v>300</v>
      </c>
      <c r="I194" s="315" t="s">
        <v>773</v>
      </c>
      <c r="J194" s="315" t="s">
        <v>319</v>
      </c>
      <c r="K194" s="315" t="s">
        <v>774</v>
      </c>
      <c r="L194" s="323">
        <v>44969</v>
      </c>
      <c r="M194" s="333" t="s">
        <v>111</v>
      </c>
      <c r="N194" s="388">
        <v>45097</v>
      </c>
      <c r="O194" s="333" t="s">
        <v>726</v>
      </c>
      <c r="P194" s="315" t="s">
        <v>3281</v>
      </c>
      <c r="Q194" s="315">
        <v>2019</v>
      </c>
      <c r="R194" s="315" t="s">
        <v>5147</v>
      </c>
      <c r="S194" s="315" t="s">
        <v>5160</v>
      </c>
      <c r="T194" s="315" t="s">
        <v>6817</v>
      </c>
      <c r="U194" s="346"/>
    </row>
    <row r="195" spans="1:21" ht="34.5" x14ac:dyDescent="0.35">
      <c r="A195" s="315" t="s">
        <v>4560</v>
      </c>
      <c r="B195" s="315">
        <f>+VLOOKUP(A195,ListaInsumos!$A$2:$F$951,2,0)</f>
        <v>2000015</v>
      </c>
      <c r="C195" s="315">
        <f>+VLOOKUP(A195,ListaInsumos!$A$2:$F$951,5,0)</f>
        <v>42131707</v>
      </c>
      <c r="D195" s="315">
        <f>+VLOOKUP(A195,ListaInsumos!$A$2:$F$951,6,0)</f>
        <v>92196130</v>
      </c>
      <c r="E195" s="315" t="str">
        <f>+VLOOKUP(A195,ListaInsumos!$A$2:$F$951,4,0)</f>
        <v>CUBRE BOCAS DESCARTABLE DE 17,5cmDE LONG</v>
      </c>
      <c r="F195" s="315" t="s">
        <v>5082</v>
      </c>
      <c r="G195" s="315" t="str">
        <f>+VLOOKUP(F195,Proveedores[[Nombre]:[Nº id.fiscal]],2,0)</f>
        <v>3-101-153540</v>
      </c>
      <c r="H195" s="315" t="s">
        <v>443</v>
      </c>
      <c r="I195" s="315" t="s">
        <v>776</v>
      </c>
      <c r="J195" s="315" t="s">
        <v>119</v>
      </c>
      <c r="K195" s="315" t="s">
        <v>3295</v>
      </c>
      <c r="L195" s="323">
        <v>44955</v>
      </c>
      <c r="M195" s="315" t="s">
        <v>111</v>
      </c>
      <c r="N195" s="389" t="s">
        <v>6426</v>
      </c>
      <c r="O195" s="315" t="s">
        <v>727</v>
      </c>
      <c r="P195" s="315" t="s">
        <v>3244</v>
      </c>
      <c r="Q195" s="315">
        <v>2019</v>
      </c>
      <c r="R195" s="315" t="s">
        <v>5147</v>
      </c>
      <c r="S195" s="315" t="s">
        <v>5160</v>
      </c>
      <c r="T195" s="315"/>
      <c r="U195" s="345"/>
    </row>
    <row r="196" spans="1:21" ht="23" x14ac:dyDescent="0.35">
      <c r="A196" s="315" t="s">
        <v>4560</v>
      </c>
      <c r="B196" s="315">
        <f>+VLOOKUP(A196,ListaInsumos!$A$2:$F$951,2,0)</f>
        <v>2000015</v>
      </c>
      <c r="C196" s="315">
        <f>+VLOOKUP(A196,ListaInsumos!$A$2:$F$951,5,0)</f>
        <v>42131707</v>
      </c>
      <c r="D196" s="315">
        <f>+VLOOKUP(A196,ListaInsumos!$A$2:$F$951,6,0)</f>
        <v>92196130</v>
      </c>
      <c r="E196" s="315" t="str">
        <f>+VLOOKUP(A196,ListaInsumos!$A$2:$F$951,4,0)</f>
        <v>CUBRE BOCAS DESCARTABLE DE 17,5cmDE LONG</v>
      </c>
      <c r="F196" s="315" t="s">
        <v>5093</v>
      </c>
      <c r="G196" s="315" t="str">
        <f>+VLOOKUP(F196,Proveedores[[Nombre]:[Nº id.fiscal]],2,0)</f>
        <v>3-101-244831</v>
      </c>
      <c r="H196" s="315" t="s">
        <v>191</v>
      </c>
      <c r="I196" s="315" t="s">
        <v>777</v>
      </c>
      <c r="J196" s="315" t="s">
        <v>119</v>
      </c>
      <c r="K196" s="315" t="s">
        <v>1974</v>
      </c>
      <c r="L196" s="323" t="s">
        <v>1974</v>
      </c>
      <c r="M196" s="315" t="s">
        <v>111</v>
      </c>
      <c r="N196" s="323">
        <v>45137</v>
      </c>
      <c r="O196" s="315" t="s">
        <v>728</v>
      </c>
      <c r="P196" s="315" t="s">
        <v>3244</v>
      </c>
      <c r="Q196" s="315">
        <v>2019</v>
      </c>
      <c r="R196" s="315" t="s">
        <v>5147</v>
      </c>
      <c r="S196" s="315" t="s">
        <v>5160</v>
      </c>
      <c r="T196" s="315"/>
      <c r="U196" s="346"/>
    </row>
    <row r="197" spans="1:21" ht="23" x14ac:dyDescent="0.35">
      <c r="A197" s="315" t="s">
        <v>4560</v>
      </c>
      <c r="B197" s="315">
        <f>+VLOOKUP(A197,ListaInsumos!$A$2:$F$951,2,0)</f>
        <v>2000015</v>
      </c>
      <c r="C197" s="315">
        <f>+VLOOKUP(A197,ListaInsumos!$A$2:$F$951,5,0)</f>
        <v>42131707</v>
      </c>
      <c r="D197" s="315">
        <f>+VLOOKUP(A197,ListaInsumos!$A$2:$F$951,6,0)</f>
        <v>92196130</v>
      </c>
      <c r="E197" s="315" t="str">
        <f>+VLOOKUP(A197,ListaInsumos!$A$2:$F$951,4,0)</f>
        <v>CUBRE BOCAS DESCARTABLE DE 17,5cmDE LONG</v>
      </c>
      <c r="F197" s="315" t="s">
        <v>5075</v>
      </c>
      <c r="G197" s="315" t="str">
        <f>+VLOOKUP(F197,Proveedores[[Nombre]:[Nº id.fiscal]],2,0)</f>
        <v>3-101-112620</v>
      </c>
      <c r="H197" s="315" t="s">
        <v>778</v>
      </c>
      <c r="I197" s="315" t="s">
        <v>779</v>
      </c>
      <c r="J197" s="315" t="s">
        <v>119</v>
      </c>
      <c r="K197" s="315" t="s">
        <v>630</v>
      </c>
      <c r="L197" s="323" t="s">
        <v>1974</v>
      </c>
      <c r="M197" s="315" t="s">
        <v>111</v>
      </c>
      <c r="N197" s="323">
        <v>46050</v>
      </c>
      <c r="O197" s="315" t="s">
        <v>729</v>
      </c>
      <c r="P197" s="315" t="s">
        <v>3244</v>
      </c>
      <c r="Q197" s="315">
        <v>2019</v>
      </c>
      <c r="R197" s="315" t="s">
        <v>5147</v>
      </c>
      <c r="S197" s="315" t="s">
        <v>5160</v>
      </c>
      <c r="T197" s="315"/>
      <c r="U197" s="346"/>
    </row>
    <row r="198" spans="1:21" ht="23" x14ac:dyDescent="0.35">
      <c r="A198" s="315" t="s">
        <v>4560</v>
      </c>
      <c r="B198" s="315">
        <f>+VLOOKUP(A198,ListaInsumos!$A$2:$F$951,2,0)</f>
        <v>2000015</v>
      </c>
      <c r="C198" s="315">
        <f>+VLOOKUP(A198,ListaInsumos!$A$2:$F$951,5,0)</f>
        <v>42131707</v>
      </c>
      <c r="D198" s="315">
        <f>+VLOOKUP(A198,ListaInsumos!$A$2:$F$951,6,0)</f>
        <v>92196130</v>
      </c>
      <c r="E198" s="315" t="str">
        <f>+VLOOKUP(A198,ListaInsumos!$A$2:$F$951,4,0)</f>
        <v>CUBRE BOCAS DESCARTABLE DE 17,5cmDE LONG</v>
      </c>
      <c r="F198" s="315" t="s">
        <v>5115</v>
      </c>
      <c r="G198" s="315" t="str">
        <f>+VLOOKUP(F198,Proveedores[[Nombre]:[Nº id.fiscal]],2,0)</f>
        <v>3-101-683121</v>
      </c>
      <c r="H198" s="315" t="s">
        <v>781</v>
      </c>
      <c r="I198" s="315" t="s">
        <v>782</v>
      </c>
      <c r="J198" s="315" t="s">
        <v>119</v>
      </c>
      <c r="K198" s="315" t="s">
        <v>783</v>
      </c>
      <c r="L198" s="328">
        <v>44610</v>
      </c>
      <c r="M198" s="315" t="s">
        <v>111</v>
      </c>
      <c r="N198" s="323">
        <v>46001</v>
      </c>
      <c r="O198" s="315" t="s">
        <v>730</v>
      </c>
      <c r="P198" s="315" t="s">
        <v>3244</v>
      </c>
      <c r="Q198" s="315">
        <v>2019</v>
      </c>
      <c r="R198" s="315" t="s">
        <v>5147</v>
      </c>
      <c r="S198" s="315" t="s">
        <v>5160</v>
      </c>
      <c r="T198" s="315"/>
      <c r="U198" s="345"/>
    </row>
    <row r="199" spans="1:21" ht="34.5" x14ac:dyDescent="0.35">
      <c r="A199" s="315" t="s">
        <v>4560</v>
      </c>
      <c r="B199" s="315">
        <f>+VLOOKUP(A199,ListaInsumos!$A$2:$F$951,2,0)</f>
        <v>2000015</v>
      </c>
      <c r="C199" s="315">
        <f>+VLOOKUP(A199,ListaInsumos!$A$2:$F$951,5,0)</f>
        <v>42131707</v>
      </c>
      <c r="D199" s="315">
        <f>+VLOOKUP(A199,ListaInsumos!$A$2:$F$951,6,0)</f>
        <v>92196130</v>
      </c>
      <c r="E199" s="315" t="str">
        <f>+VLOOKUP(A199,ListaInsumos!$A$2:$F$951,4,0)</f>
        <v>CUBRE BOCAS DESCARTABLE DE 17,5cmDE LONG</v>
      </c>
      <c r="F199" s="315" t="s">
        <v>5116</v>
      </c>
      <c r="G199" s="315" t="str">
        <f>+VLOOKUP(F199,Proveedores[[Nombre]:[Nº id.fiscal]],2,0)</f>
        <v>3-101-713172</v>
      </c>
      <c r="H199" s="315" t="s">
        <v>784</v>
      </c>
      <c r="I199" s="315" t="s">
        <v>785</v>
      </c>
      <c r="J199" s="315" t="s">
        <v>110</v>
      </c>
      <c r="K199" s="315" t="s">
        <v>1974</v>
      </c>
      <c r="L199" s="323" t="s">
        <v>1974</v>
      </c>
      <c r="M199" s="315" t="s">
        <v>111</v>
      </c>
      <c r="N199" s="335">
        <v>46356</v>
      </c>
      <c r="O199" s="315" t="s">
        <v>731</v>
      </c>
      <c r="P199" s="315" t="s">
        <v>3244</v>
      </c>
      <c r="Q199" s="315">
        <v>2019</v>
      </c>
      <c r="R199" s="315" t="s">
        <v>5147</v>
      </c>
      <c r="S199" s="315" t="s">
        <v>5160</v>
      </c>
      <c r="T199" s="315"/>
      <c r="U199" s="346"/>
    </row>
    <row r="200" spans="1:21" ht="34.5" x14ac:dyDescent="0.35">
      <c r="A200" s="315" t="s">
        <v>4560</v>
      </c>
      <c r="B200" s="315">
        <f>+VLOOKUP(A200,ListaInsumos!$A$2:$F$951,2,0)</f>
        <v>2000015</v>
      </c>
      <c r="C200" s="315">
        <f>+VLOOKUP(A200,ListaInsumos!$A$2:$F$951,5,0)</f>
        <v>42131707</v>
      </c>
      <c r="D200" s="315">
        <f>+VLOOKUP(A200,ListaInsumos!$A$2:$F$951,6,0)</f>
        <v>92196130</v>
      </c>
      <c r="E200" s="315" t="str">
        <f>+VLOOKUP(A200,ListaInsumos!$A$2:$F$951,4,0)</f>
        <v>CUBRE BOCAS DESCARTABLE DE 17,5cmDE LONG</v>
      </c>
      <c r="F200" s="315" t="s">
        <v>5139</v>
      </c>
      <c r="G200" s="315" t="str">
        <f>+VLOOKUP(F200,Proveedores[[Nombre]:[Nº id.fiscal]],2,0)</f>
        <v>3-012-389094</v>
      </c>
      <c r="H200" s="315" t="s">
        <v>45</v>
      </c>
      <c r="I200" s="315" t="s">
        <v>786</v>
      </c>
      <c r="J200" s="315" t="s">
        <v>119</v>
      </c>
      <c r="K200" s="315" t="s">
        <v>1974</v>
      </c>
      <c r="L200" s="323" t="s">
        <v>1974</v>
      </c>
      <c r="M200" s="315" t="s">
        <v>111</v>
      </c>
      <c r="N200" s="378">
        <v>46064</v>
      </c>
      <c r="O200" s="315" t="s">
        <v>732</v>
      </c>
      <c r="P200" s="315" t="s">
        <v>3244</v>
      </c>
      <c r="Q200" s="315">
        <v>2019</v>
      </c>
      <c r="R200" s="315" t="s">
        <v>5147</v>
      </c>
      <c r="S200" s="315" t="s">
        <v>5160</v>
      </c>
      <c r="T200" s="315"/>
      <c r="U200" s="346"/>
    </row>
    <row r="201" spans="1:21" ht="23" x14ac:dyDescent="0.35">
      <c r="A201" s="315" t="s">
        <v>4561</v>
      </c>
      <c r="B201" s="315">
        <f>+VLOOKUP(A201,ListaInsumos!$A$2:$F$951,2,0)</f>
        <v>2000024</v>
      </c>
      <c r="C201" s="315">
        <f>+VLOOKUP(A201,ListaInsumos!$A$2:$F$951,5,0)</f>
        <v>42311545</v>
      </c>
      <c r="D201" s="315">
        <f>+VLOOKUP(A201,ListaInsumos!$A$2:$F$951,6,0)</f>
        <v>92156073</v>
      </c>
      <c r="E201" s="315" t="str">
        <f>+VLOOKUP(A201,ListaInsumos!$A$2:$F$951,4,0)</f>
        <v>GASA EN CUADROS 7,5 cm X 7,5 cm</v>
      </c>
      <c r="F201" s="315" t="s">
        <v>5092</v>
      </c>
      <c r="G201" s="315" t="str">
        <f>+VLOOKUP(F201,Proveedores[[Nombre]:[Nº id.fiscal]],2,0)</f>
        <v>3-101-019723</v>
      </c>
      <c r="H201" s="315" t="s">
        <v>788</v>
      </c>
      <c r="I201" s="315" t="s">
        <v>789</v>
      </c>
      <c r="J201" s="315" t="s">
        <v>119</v>
      </c>
      <c r="K201" s="315" t="s">
        <v>1974</v>
      </c>
      <c r="L201" s="323" t="s">
        <v>1974</v>
      </c>
      <c r="M201" s="315" t="s">
        <v>111</v>
      </c>
      <c r="N201" s="323">
        <v>44987</v>
      </c>
      <c r="O201" s="315" t="s">
        <v>733</v>
      </c>
      <c r="P201" s="315" t="s">
        <v>3244</v>
      </c>
      <c r="Q201" s="315">
        <v>2019</v>
      </c>
      <c r="R201" s="315" t="s">
        <v>5147</v>
      </c>
      <c r="S201" s="315" t="s">
        <v>5160</v>
      </c>
      <c r="T201" s="315"/>
      <c r="U201" s="345"/>
    </row>
    <row r="202" spans="1:21" ht="23" x14ac:dyDescent="0.35">
      <c r="A202" s="315" t="s">
        <v>4561</v>
      </c>
      <c r="B202" s="315">
        <f>+VLOOKUP(A202,ListaInsumos!$A$2:$F$951,2,0)</f>
        <v>2000024</v>
      </c>
      <c r="C202" s="315">
        <f>+VLOOKUP(A202,ListaInsumos!$A$2:$F$951,5,0)</f>
        <v>42311545</v>
      </c>
      <c r="D202" s="315">
        <f>+VLOOKUP(A202,ListaInsumos!$A$2:$F$951,6,0)</f>
        <v>92156073</v>
      </c>
      <c r="E202" s="315" t="str">
        <f>+VLOOKUP(A202,ListaInsumos!$A$2:$F$951,4,0)</f>
        <v>GASA EN CUADROS 7,5 cm X 7,5 cm</v>
      </c>
      <c r="F202" s="315" t="s">
        <v>5075</v>
      </c>
      <c r="G202" s="315" t="str">
        <f>+VLOOKUP(F202,Proveedores[[Nombre]:[Nº id.fiscal]],2,0)</f>
        <v>3-101-112620</v>
      </c>
      <c r="H202" s="315" t="s">
        <v>791</v>
      </c>
      <c r="I202" s="315" t="s">
        <v>792</v>
      </c>
      <c r="J202" s="315" t="s">
        <v>119</v>
      </c>
      <c r="K202" s="315" t="s">
        <v>630</v>
      </c>
      <c r="L202" s="323" t="s">
        <v>1974</v>
      </c>
      <c r="M202" s="315" t="s">
        <v>111</v>
      </c>
      <c r="N202" s="323">
        <v>46050</v>
      </c>
      <c r="O202" s="315" t="s">
        <v>734</v>
      </c>
      <c r="P202" s="315" t="s">
        <v>3244</v>
      </c>
      <c r="Q202" s="315">
        <v>2019</v>
      </c>
      <c r="R202" s="315" t="s">
        <v>5147</v>
      </c>
      <c r="S202" s="315" t="s">
        <v>5160</v>
      </c>
      <c r="T202" s="315"/>
      <c r="U202" s="346"/>
    </row>
    <row r="203" spans="1:21" ht="23" x14ac:dyDescent="0.35">
      <c r="A203" s="315" t="s">
        <v>4561</v>
      </c>
      <c r="B203" s="315">
        <f>+VLOOKUP(A203,ListaInsumos!$A$2:$F$951,2,0)</f>
        <v>2000024</v>
      </c>
      <c r="C203" s="315">
        <f>+VLOOKUP(A203,ListaInsumos!$A$2:$F$951,5,0)</f>
        <v>42311545</v>
      </c>
      <c r="D203" s="315">
        <f>+VLOOKUP(A203,ListaInsumos!$A$2:$F$951,6,0)</f>
        <v>92156073</v>
      </c>
      <c r="E203" s="315" t="str">
        <f>+VLOOKUP(A203,ListaInsumos!$A$2:$F$951,4,0)</f>
        <v>GASA EN CUADROS 7,5 cm X 7,5 cm</v>
      </c>
      <c r="F203" s="315" t="s">
        <v>5093</v>
      </c>
      <c r="G203" s="315" t="str">
        <f>+VLOOKUP(F203,Proveedores[[Nombre]:[Nº id.fiscal]],2,0)</f>
        <v>3-101-244831</v>
      </c>
      <c r="H203" s="315" t="s">
        <v>793</v>
      </c>
      <c r="I203" s="315" t="s">
        <v>794</v>
      </c>
      <c r="J203" s="315" t="s">
        <v>298</v>
      </c>
      <c r="K203" s="315" t="s">
        <v>1974</v>
      </c>
      <c r="L203" s="323" t="s">
        <v>1974</v>
      </c>
      <c r="M203" s="315" t="s">
        <v>111</v>
      </c>
      <c r="N203" s="323">
        <v>45137</v>
      </c>
      <c r="O203" s="315" t="s">
        <v>735</v>
      </c>
      <c r="P203" s="315" t="s">
        <v>3244</v>
      </c>
      <c r="Q203" s="315">
        <v>2019</v>
      </c>
      <c r="R203" s="315" t="s">
        <v>5147</v>
      </c>
      <c r="S203" s="315" t="s">
        <v>5160</v>
      </c>
      <c r="T203" s="315"/>
      <c r="U203" s="346"/>
    </row>
    <row r="204" spans="1:21" ht="48.5" customHeight="1" x14ac:dyDescent="0.35">
      <c r="A204" s="315" t="s">
        <v>4562</v>
      </c>
      <c r="B204" s="315">
        <f>+VLOOKUP(A204,ListaInsumos!$A$2:$F$951,2,0)</f>
        <v>2000032</v>
      </c>
      <c r="C204" s="315">
        <f>+VLOOKUP(A204,ListaInsumos!$A$2:$F$951,5,0)</f>
        <v>42132205</v>
      </c>
      <c r="D204" s="315">
        <f>+VLOOKUP(A204,ListaInsumos!$A$2:$F$951,6,0)</f>
        <v>92156089</v>
      </c>
      <c r="E204" s="315" t="str">
        <f>+VLOOKUP(A204,ListaInsumos!$A$2:$F$951,4,0)</f>
        <v>GUANTES DESCARTABLES CIRUGIA NO. 6 1/2</v>
      </c>
      <c r="F204" s="315" t="s">
        <v>5139</v>
      </c>
      <c r="G204" s="315" t="str">
        <f>+VLOOKUP(F204,Proveedores[[Nombre]:[Nº id.fiscal]],2,0)</f>
        <v>3-012-389094</v>
      </c>
      <c r="H204" s="315" t="s">
        <v>45</v>
      </c>
      <c r="I204" s="315" t="s">
        <v>796</v>
      </c>
      <c r="J204" s="315" t="s">
        <v>414</v>
      </c>
      <c r="K204" s="315" t="s">
        <v>3274</v>
      </c>
      <c r="L204" s="323">
        <v>45887</v>
      </c>
      <c r="M204" s="315" t="s">
        <v>111</v>
      </c>
      <c r="N204" s="378">
        <v>46064</v>
      </c>
      <c r="O204" s="315" t="s">
        <v>736</v>
      </c>
      <c r="P204" s="315" t="s">
        <v>3244</v>
      </c>
      <c r="Q204" s="315">
        <v>2019</v>
      </c>
      <c r="R204" s="315" t="s">
        <v>5147</v>
      </c>
      <c r="S204" s="315" t="s">
        <v>5160</v>
      </c>
      <c r="T204" s="315"/>
      <c r="U204" s="346"/>
    </row>
    <row r="205" spans="1:21" ht="50.5" customHeight="1" x14ac:dyDescent="0.35">
      <c r="A205" s="315" t="s">
        <v>4563</v>
      </c>
      <c r="B205" s="315">
        <f>+VLOOKUP(A205,ListaInsumos!$A$2:$F$951,2,0)</f>
        <v>2000038</v>
      </c>
      <c r="C205" s="315">
        <f>+VLOOKUP(A205,ListaInsumos!$A$2:$F$951,5,0)</f>
        <v>42312201</v>
      </c>
      <c r="D205" s="315">
        <f>+VLOOKUP(A205,ListaInsumos!$A$2:$F$951,6,0)</f>
        <v>92159317</v>
      </c>
      <c r="E205" s="315" t="str">
        <f>+VLOOKUP(A205,ListaInsumos!$A$2:$F$951,4,0)</f>
        <v>NYLON MONOFILAMENTO 3/0 NO ABSORBIBLE</v>
      </c>
      <c r="F205" s="315" t="s">
        <v>5102</v>
      </c>
      <c r="G205" s="315" t="str">
        <f>+VLOOKUP(F205,Proveedores[[Nombre]:[Nº id.fiscal]],2,0)</f>
        <v>3-101-256703</v>
      </c>
      <c r="H205" s="315" t="s">
        <v>799</v>
      </c>
      <c r="I205" s="315" t="s">
        <v>800</v>
      </c>
      <c r="J205" s="315" t="s">
        <v>110</v>
      </c>
      <c r="K205" s="315" t="s">
        <v>801</v>
      </c>
      <c r="L205" s="323">
        <v>45207</v>
      </c>
      <c r="M205" s="315" t="s">
        <v>111</v>
      </c>
      <c r="N205" s="323">
        <v>45686</v>
      </c>
      <c r="O205" s="315" t="s">
        <v>737</v>
      </c>
      <c r="P205" s="315" t="s">
        <v>3244</v>
      </c>
      <c r="Q205" s="315">
        <v>2019</v>
      </c>
      <c r="R205" s="315" t="s">
        <v>5147</v>
      </c>
      <c r="S205" s="315" t="s">
        <v>5160</v>
      </c>
      <c r="T205" s="315"/>
      <c r="U205" s="346"/>
    </row>
    <row r="206" spans="1:21" ht="46" x14ac:dyDescent="0.35">
      <c r="A206" s="315" t="s">
        <v>4563</v>
      </c>
      <c r="B206" s="315">
        <f>+VLOOKUP(A206,ListaInsumos!$A$2:$F$951,2,0)</f>
        <v>2000038</v>
      </c>
      <c r="C206" s="315">
        <f>+VLOOKUP(A206,ListaInsumos!$A$2:$F$951,5,0)</f>
        <v>42312201</v>
      </c>
      <c r="D206" s="315">
        <f>+VLOOKUP(A206,ListaInsumos!$A$2:$F$951,6,0)</f>
        <v>92159317</v>
      </c>
      <c r="E206" s="315" t="str">
        <f>+VLOOKUP(A206,ListaInsumos!$A$2:$F$951,4,0)</f>
        <v>NYLON MONOFILAMENTO 3/0 NO ABSORBIBLE</v>
      </c>
      <c r="F206" s="315" t="s">
        <v>5088</v>
      </c>
      <c r="G206" s="315" t="str">
        <f>+VLOOKUP(F206,Proveedores[[Nombre]:[Nº id.fiscal]],2,0)</f>
        <v>3-101-211041</v>
      </c>
      <c r="H206" s="315" t="s">
        <v>192</v>
      </c>
      <c r="I206" s="315" t="s">
        <v>1713</v>
      </c>
      <c r="J206" s="315" t="s">
        <v>110</v>
      </c>
      <c r="K206" s="315" t="s">
        <v>1712</v>
      </c>
      <c r="L206" s="323">
        <v>45249</v>
      </c>
      <c r="M206" s="315" t="s">
        <v>111</v>
      </c>
      <c r="N206" s="387" t="s">
        <v>6465</v>
      </c>
      <c r="O206" s="315" t="s">
        <v>738</v>
      </c>
      <c r="P206" s="315" t="s">
        <v>3248</v>
      </c>
      <c r="Q206" s="315">
        <v>2019</v>
      </c>
      <c r="R206" s="315" t="s">
        <v>5147</v>
      </c>
      <c r="S206" s="315" t="s">
        <v>5160</v>
      </c>
      <c r="T206" s="315"/>
      <c r="U206" s="346"/>
    </row>
    <row r="207" spans="1:21" ht="84" customHeight="1" x14ac:dyDescent="0.35">
      <c r="A207" s="315" t="s">
        <v>4564</v>
      </c>
      <c r="B207" s="315">
        <f>+VLOOKUP(A207,ListaInsumos!$A$2:$F$951,2,0)</f>
        <v>2002642</v>
      </c>
      <c r="C207" s="315">
        <f>+VLOOKUP(A207,ListaInsumos!$A$2:$F$951,5,0)</f>
        <v>42131701</v>
      </c>
      <c r="D207" s="315">
        <f>+VLOOKUP(A207,ListaInsumos!$A$2:$F$951,6,0)</f>
        <v>92141437</v>
      </c>
      <c r="E207" s="315" t="str">
        <f>+VLOOKUP(A207,ListaInsumos!$A$2:$F$951,4,0)</f>
        <v>CAMPO INSIC YODADO ADHES 60cm X 45cm</v>
      </c>
      <c r="F207" s="315" t="s">
        <v>5141</v>
      </c>
      <c r="G207" s="315" t="str">
        <f>+VLOOKUP(F207,Proveedores[[Nombre]:[Nº id.fiscal]],2,0)</f>
        <v>3-101-014346</v>
      </c>
      <c r="H207" s="315" t="s">
        <v>71</v>
      </c>
      <c r="I207" s="315" t="s">
        <v>803</v>
      </c>
      <c r="J207" s="315" t="s">
        <v>110</v>
      </c>
      <c r="K207" s="315" t="s">
        <v>804</v>
      </c>
      <c r="L207" s="323">
        <v>44882</v>
      </c>
      <c r="M207" s="315" t="s">
        <v>111</v>
      </c>
      <c r="N207" s="323">
        <v>45706</v>
      </c>
      <c r="O207" s="315" t="s">
        <v>739</v>
      </c>
      <c r="P207" s="315" t="s">
        <v>3248</v>
      </c>
      <c r="Q207" s="315">
        <v>2019</v>
      </c>
      <c r="R207" s="315" t="s">
        <v>5147</v>
      </c>
      <c r="S207" s="315" t="s">
        <v>5160</v>
      </c>
      <c r="T207" s="315"/>
      <c r="U207" s="346"/>
    </row>
    <row r="208" spans="1:21" ht="53" customHeight="1" x14ac:dyDescent="0.35">
      <c r="A208" s="315" t="s">
        <v>4564</v>
      </c>
      <c r="B208" s="315">
        <f>+VLOOKUP(A208,ListaInsumos!$A$2:$F$951,2,0)</f>
        <v>2002642</v>
      </c>
      <c r="C208" s="315">
        <f>+VLOOKUP(A208,ListaInsumos!$A$2:$F$951,5,0)</f>
        <v>42131701</v>
      </c>
      <c r="D208" s="315">
        <f>+VLOOKUP(A208,ListaInsumos!$A$2:$F$951,6,0)</f>
        <v>92141437</v>
      </c>
      <c r="E208" s="315" t="str">
        <f>+VLOOKUP(A208,ListaInsumos!$A$2:$F$951,4,0)</f>
        <v>CAMPO INSIC YODADO ADHES 60cm X 45cm</v>
      </c>
      <c r="F208" s="315" t="s">
        <v>5078</v>
      </c>
      <c r="G208" s="315" t="str">
        <f>+VLOOKUP(F208,Proveedores[[Nombre]:[Nº id.fiscal]],2,0)</f>
        <v>3-101-083376</v>
      </c>
      <c r="H208" s="315" t="s">
        <v>71</v>
      </c>
      <c r="I208" s="315" t="s">
        <v>803</v>
      </c>
      <c r="J208" s="315" t="s">
        <v>110</v>
      </c>
      <c r="K208" s="315" t="s">
        <v>804</v>
      </c>
      <c r="L208" s="323">
        <v>44882</v>
      </c>
      <c r="M208" s="315" t="s">
        <v>111</v>
      </c>
      <c r="N208" s="323">
        <v>46124</v>
      </c>
      <c r="O208" s="315" t="s">
        <v>740</v>
      </c>
      <c r="P208" s="315" t="s">
        <v>3244</v>
      </c>
      <c r="Q208" s="315">
        <v>2019</v>
      </c>
      <c r="R208" s="315" t="s">
        <v>5147</v>
      </c>
      <c r="S208" s="315" t="s">
        <v>5160</v>
      </c>
      <c r="T208" s="315"/>
      <c r="U208" s="346"/>
    </row>
    <row r="209" spans="1:21" ht="65" customHeight="1" x14ac:dyDescent="0.35">
      <c r="A209" s="315" t="s">
        <v>4565</v>
      </c>
      <c r="B209" s="315">
        <f>+VLOOKUP(A209,ListaInsumos!$A$2:$F$951,2,0)</f>
        <v>2002643</v>
      </c>
      <c r="C209" s="315">
        <f>+VLOOKUP(A209,ListaInsumos!$A$2:$F$951,5,0)</f>
        <v>42131701</v>
      </c>
      <c r="D209" s="315">
        <f>+VLOOKUP(A209,ListaInsumos!$A$2:$F$951,6,0)</f>
        <v>92141440</v>
      </c>
      <c r="E209" s="315" t="str">
        <f>+VLOOKUP(A209,ListaInsumos!$A$2:$F$951,4,0)</f>
        <v>CAMPO INSIC YODADO ADHES 35 cm X 35 cm</v>
      </c>
      <c r="F209" s="315" t="s">
        <v>5141</v>
      </c>
      <c r="G209" s="315" t="str">
        <f>+VLOOKUP(F209,Proveedores[[Nombre]:[Nº id.fiscal]],2,0)</f>
        <v>3-101-014346</v>
      </c>
      <c r="H209" s="315" t="s">
        <v>71</v>
      </c>
      <c r="I209" s="315" t="s">
        <v>806</v>
      </c>
      <c r="J209" s="315" t="s">
        <v>110</v>
      </c>
      <c r="K209" s="315" t="s">
        <v>804</v>
      </c>
      <c r="L209" s="323">
        <v>44882</v>
      </c>
      <c r="M209" s="315" t="s">
        <v>111</v>
      </c>
      <c r="N209" s="323">
        <v>45706</v>
      </c>
      <c r="O209" s="315" t="s">
        <v>741</v>
      </c>
      <c r="P209" s="315" t="s">
        <v>3248</v>
      </c>
      <c r="Q209" s="315">
        <v>2019</v>
      </c>
      <c r="R209" s="315" t="s">
        <v>5147</v>
      </c>
      <c r="S209" s="315" t="s">
        <v>5160</v>
      </c>
      <c r="T209" s="315"/>
      <c r="U209" s="346"/>
    </row>
    <row r="210" spans="1:21" ht="77.5" customHeight="1" x14ac:dyDescent="0.35">
      <c r="A210" s="315" t="s">
        <v>4565</v>
      </c>
      <c r="B210" s="315">
        <f>+VLOOKUP(A210,ListaInsumos!$A$2:$F$951,2,0)</f>
        <v>2002643</v>
      </c>
      <c r="C210" s="315">
        <f>+VLOOKUP(A210,ListaInsumos!$A$2:$F$951,5,0)</f>
        <v>42131701</v>
      </c>
      <c r="D210" s="315">
        <f>+VLOOKUP(A210,ListaInsumos!$A$2:$F$951,6,0)</f>
        <v>92141440</v>
      </c>
      <c r="E210" s="315" t="str">
        <f>+VLOOKUP(A210,ListaInsumos!$A$2:$F$951,4,0)</f>
        <v>CAMPO INSIC YODADO ADHES 35 cm X 35 cm</v>
      </c>
      <c r="F210" s="315" t="s">
        <v>5078</v>
      </c>
      <c r="G210" s="315" t="str">
        <f>+VLOOKUP(F210,Proveedores[[Nombre]:[Nº id.fiscal]],2,0)</f>
        <v>3-101-083376</v>
      </c>
      <c r="H210" s="315" t="s">
        <v>71</v>
      </c>
      <c r="I210" s="315" t="s">
        <v>806</v>
      </c>
      <c r="J210" s="315" t="s">
        <v>110</v>
      </c>
      <c r="K210" s="315" t="s">
        <v>804</v>
      </c>
      <c r="L210" s="323">
        <v>44882</v>
      </c>
      <c r="M210" s="315" t="s">
        <v>111</v>
      </c>
      <c r="N210" s="323">
        <v>46124</v>
      </c>
      <c r="O210" s="315" t="s">
        <v>742</v>
      </c>
      <c r="P210" s="315" t="s">
        <v>3244</v>
      </c>
      <c r="Q210" s="315">
        <v>2019</v>
      </c>
      <c r="R210" s="315" t="s">
        <v>5147</v>
      </c>
      <c r="S210" s="315" t="s">
        <v>5160</v>
      </c>
      <c r="T210" s="315"/>
      <c r="U210" s="346"/>
    </row>
    <row r="211" spans="1:21" ht="60" customHeight="1" x14ac:dyDescent="0.35">
      <c r="A211" s="315" t="s">
        <v>4566</v>
      </c>
      <c r="B211" s="315">
        <f>+VLOOKUP(A211,ListaInsumos!$A$2:$F$951,2,0)</f>
        <v>2002427</v>
      </c>
      <c r="C211" s="315">
        <f>+VLOOKUP(A211,ListaInsumos!$A$2:$F$951,5,0)</f>
        <v>42272512</v>
      </c>
      <c r="D211" s="315">
        <f>+VLOOKUP(A211,ListaInsumos!$A$2:$F$951,6,0)</f>
        <v>92162548</v>
      </c>
      <c r="E211" s="315" t="str">
        <f>+VLOOKUP(A211,ListaInsumos!$A$2:$F$951,4,0)</f>
        <v>MASCARILLA C/ALMOHADILLA INFLABLE N°5</v>
      </c>
      <c r="F211" s="315" t="s">
        <v>5109</v>
      </c>
      <c r="G211" s="315" t="str">
        <f>+VLOOKUP(F211,Proveedores[[Nombre]:[Nº id.fiscal]],2,0)</f>
        <v>3-101-625107</v>
      </c>
      <c r="H211" s="315" t="s">
        <v>191</v>
      </c>
      <c r="I211" s="315" t="s">
        <v>808</v>
      </c>
      <c r="J211" s="315" t="s">
        <v>348</v>
      </c>
      <c r="K211" s="315" t="s">
        <v>6355</v>
      </c>
      <c r="L211" s="323">
        <v>46322</v>
      </c>
      <c r="M211" s="315" t="s">
        <v>111</v>
      </c>
      <c r="N211" s="323">
        <v>46226</v>
      </c>
      <c r="O211" s="315" t="s">
        <v>743</v>
      </c>
      <c r="P211" s="315" t="s">
        <v>3244</v>
      </c>
      <c r="Q211" s="315">
        <v>2019</v>
      </c>
      <c r="R211" s="315" t="s">
        <v>5147</v>
      </c>
      <c r="S211" s="315" t="s">
        <v>5160</v>
      </c>
      <c r="T211" s="315" t="s">
        <v>3729</v>
      </c>
      <c r="U211" s="346"/>
    </row>
    <row r="212" spans="1:21" ht="59" customHeight="1" x14ac:dyDescent="0.35">
      <c r="A212" s="315" t="s">
        <v>4567</v>
      </c>
      <c r="B212" s="315">
        <f>+VLOOKUP(A212,ListaInsumos!$A$2:$F$951,2,0)</f>
        <v>2002342</v>
      </c>
      <c r="C212" s="315">
        <f>+VLOOKUP(A212,ListaInsumos!$A$2:$F$951,5,0)</f>
        <v>42311540</v>
      </c>
      <c r="D212" s="315">
        <f>+VLOOKUP(A212,ListaInsumos!$A$2:$F$951,6,0)</f>
        <v>92161412</v>
      </c>
      <c r="E212" s="315" t="str">
        <f>+VLOOKUP(A212,ListaInsumos!$A$2:$F$951,4,0)</f>
        <v>APOSITO DE COLAGENO CON ALGINATO 10X10cm</v>
      </c>
      <c r="F212" s="315" t="s">
        <v>5078</v>
      </c>
      <c r="G212" s="315" t="str">
        <f>+VLOOKUP(F212,Proveedores[[Nombre]:[Nº id.fiscal]],2,0)</f>
        <v>3-101-083376</v>
      </c>
      <c r="H212" s="315" t="s">
        <v>811</v>
      </c>
      <c r="I212" s="315" t="s">
        <v>812</v>
      </c>
      <c r="J212" s="315" t="s">
        <v>319</v>
      </c>
      <c r="K212" s="315" t="s">
        <v>813</v>
      </c>
      <c r="L212" s="323">
        <v>45527</v>
      </c>
      <c r="M212" s="315" t="s">
        <v>111</v>
      </c>
      <c r="N212" s="323">
        <v>46124</v>
      </c>
      <c r="O212" s="315" t="s">
        <v>744</v>
      </c>
      <c r="P212" s="315" t="s">
        <v>3244</v>
      </c>
      <c r="Q212" s="315">
        <v>2019</v>
      </c>
      <c r="R212" s="315" t="s">
        <v>5147</v>
      </c>
      <c r="S212" s="315" t="s">
        <v>5160</v>
      </c>
      <c r="T212" s="315"/>
      <c r="U212" s="346"/>
    </row>
    <row r="213" spans="1:21" ht="23" x14ac:dyDescent="0.35">
      <c r="A213" s="315" t="s">
        <v>4568</v>
      </c>
      <c r="B213" s="315">
        <f>+VLOOKUP(A213,ListaInsumos!$A$2:$F$951,2,0)</f>
        <v>2002675</v>
      </c>
      <c r="C213" s="315">
        <f>+VLOOKUP(A213,ListaInsumos!$A$2:$F$951,5,0)</f>
        <v>42221504</v>
      </c>
      <c r="D213" s="315">
        <f>+VLOOKUP(A213,ListaInsumos!$A$2:$F$951,6,0)</f>
        <v>92153452</v>
      </c>
      <c r="E213" s="315" t="str">
        <f>+VLOOKUP(A213,ListaInsumos!$A$2:$F$951,4,0)</f>
        <v>CATETER VENOSOTRIPLE LUMEN 7fr,-7,5 fr</v>
      </c>
      <c r="F213" s="315" t="s">
        <v>5083</v>
      </c>
      <c r="G213" s="315" t="str">
        <f>+VLOOKUP(F213,Proveedores[[Nombre]:[Nº id.fiscal]],2,0)</f>
        <v>3-101-058733</v>
      </c>
      <c r="H213" s="315" t="s">
        <v>818</v>
      </c>
      <c r="I213" s="315" t="s">
        <v>6357</v>
      </c>
      <c r="J213" s="315" t="s">
        <v>110</v>
      </c>
      <c r="K213" s="315" t="s">
        <v>3241</v>
      </c>
      <c r="L213" s="323">
        <v>45579</v>
      </c>
      <c r="M213" s="315" t="s">
        <v>111</v>
      </c>
      <c r="N213" s="323">
        <v>44910</v>
      </c>
      <c r="O213" s="315" t="s">
        <v>745</v>
      </c>
      <c r="P213" s="315" t="s">
        <v>3244</v>
      </c>
      <c r="Q213" s="315">
        <v>2019</v>
      </c>
      <c r="R213" s="315" t="s">
        <v>5147</v>
      </c>
      <c r="S213" s="315" t="s">
        <v>5160</v>
      </c>
      <c r="T213" s="315"/>
      <c r="U213" s="346"/>
    </row>
    <row r="214" spans="1:21" ht="38" customHeight="1" x14ac:dyDescent="0.35">
      <c r="A214" s="315" t="s">
        <v>4569</v>
      </c>
      <c r="B214" s="315">
        <f>+VLOOKUP(A214,ListaInsumos!$A$2:$F$951,2,0)</f>
        <v>2002794</v>
      </c>
      <c r="C214" s="315">
        <f>+VLOOKUP(A214,ListaInsumos!$A$2:$F$951,5,0)</f>
        <v>42295305</v>
      </c>
      <c r="D214" s="315">
        <f>+VLOOKUP(A214,ListaInsumos!$A$2:$F$951,6,0)</f>
        <v>92158957</v>
      </c>
      <c r="E214" s="315" t="str">
        <f>+VLOOKUP(A214,ListaInsumos!$A$2:$F$951,4,0)</f>
        <v>VEND HUL P/TORNIQ ORT TIP SMARCH 10.16CM</v>
      </c>
      <c r="F214" s="315" t="s">
        <v>5109</v>
      </c>
      <c r="G214" s="315" t="str">
        <f>+VLOOKUP(F214,Proveedores[[Nombre]:[Nº id.fiscal]],2,0)</f>
        <v>3-101-625107</v>
      </c>
      <c r="H214" s="315" t="s">
        <v>191</v>
      </c>
      <c r="I214" s="315" t="s">
        <v>830</v>
      </c>
      <c r="J214" s="315" t="s">
        <v>110</v>
      </c>
      <c r="K214" s="315" t="s">
        <v>831</v>
      </c>
      <c r="L214" s="323" t="s">
        <v>1974</v>
      </c>
      <c r="M214" s="315" t="s">
        <v>111</v>
      </c>
      <c r="N214" s="323">
        <v>46226</v>
      </c>
      <c r="O214" s="315" t="s">
        <v>746</v>
      </c>
      <c r="P214" s="315" t="s">
        <v>3244</v>
      </c>
      <c r="Q214" s="315">
        <v>2019</v>
      </c>
      <c r="R214" s="315" t="s">
        <v>5147</v>
      </c>
      <c r="S214" s="315" t="s">
        <v>5160</v>
      </c>
      <c r="T214" s="315"/>
      <c r="U214" s="346"/>
    </row>
    <row r="215" spans="1:21" ht="42" customHeight="1" x14ac:dyDescent="0.35">
      <c r="A215" s="315" t="s">
        <v>4570</v>
      </c>
      <c r="B215" s="315">
        <f>+VLOOKUP(A215,ListaInsumos!$A$2:$F$951,2,0)</f>
        <v>2002795</v>
      </c>
      <c r="C215" s="315">
        <f>+VLOOKUP(A215,ListaInsumos!$A$2:$F$951,5,0)</f>
        <v>42295305</v>
      </c>
      <c r="D215" s="315">
        <f>+VLOOKUP(A215,ListaInsumos!$A$2:$F$951,6,0)</f>
        <v>92153158</v>
      </c>
      <c r="E215" s="315" t="str">
        <f>+VLOOKUP(A215,ListaInsumos!$A$2:$F$951,4,0)</f>
        <v>VENDA DE HULE PARA TORNIQUETE ORTOPEDIC</v>
      </c>
      <c r="F215" s="315" t="s">
        <v>5109</v>
      </c>
      <c r="G215" s="315" t="str">
        <f>+VLOOKUP(F215,Proveedores[[Nombre]:[Nº id.fiscal]],2,0)</f>
        <v>3-101-625107</v>
      </c>
      <c r="H215" s="315" t="s">
        <v>191</v>
      </c>
      <c r="I215" s="315" t="s">
        <v>832</v>
      </c>
      <c r="J215" s="315" t="s">
        <v>110</v>
      </c>
      <c r="K215" s="315" t="s">
        <v>831</v>
      </c>
      <c r="L215" s="323" t="s">
        <v>1974</v>
      </c>
      <c r="M215" s="315" t="s">
        <v>111</v>
      </c>
      <c r="N215" s="323">
        <v>46226</v>
      </c>
      <c r="O215" s="315" t="s">
        <v>747</v>
      </c>
      <c r="P215" s="315" t="s">
        <v>3244</v>
      </c>
      <c r="Q215" s="315">
        <v>2019</v>
      </c>
      <c r="R215" s="315" t="s">
        <v>5147</v>
      </c>
      <c r="S215" s="315" t="s">
        <v>5160</v>
      </c>
      <c r="T215" s="315"/>
      <c r="U215" s="346"/>
    </row>
    <row r="216" spans="1:21" ht="23" x14ac:dyDescent="0.35">
      <c r="A216" s="315" t="s">
        <v>4571</v>
      </c>
      <c r="B216" s="315">
        <f>+VLOOKUP(A216,ListaInsumos!$A$2:$F$951,2,0)</f>
        <v>2002674</v>
      </c>
      <c r="C216" s="315">
        <f>+VLOOKUP(A216,ListaInsumos!$A$2:$F$951,5,0)</f>
        <v>42221504</v>
      </c>
      <c r="D216" s="315">
        <f>+VLOOKUP(A216,ListaInsumos!$A$2:$F$951,6,0)</f>
        <v>92153461</v>
      </c>
      <c r="E216" s="315" t="str">
        <f>+VLOOKUP(A216,ListaInsumos!$A$2:$F$951,4,0)</f>
        <v>CATETER INTRAVEN CUATRO LUMEN 8,5fr,20cc</v>
      </c>
      <c r="F216" s="315" t="s">
        <v>5083</v>
      </c>
      <c r="G216" s="315" t="str">
        <f>+VLOOKUP(F216,Proveedores[[Nombre]:[Nº id.fiscal]],2,0)</f>
        <v>3-101-058733</v>
      </c>
      <c r="H216" s="315" t="s">
        <v>818</v>
      </c>
      <c r="I216" s="315" t="s">
        <v>833</v>
      </c>
      <c r="J216" s="315" t="s">
        <v>110</v>
      </c>
      <c r="K216" s="315" t="s">
        <v>3241</v>
      </c>
      <c r="L216" s="323">
        <v>45579</v>
      </c>
      <c r="M216" s="315" t="s">
        <v>111</v>
      </c>
      <c r="N216" s="323">
        <v>44910</v>
      </c>
      <c r="O216" s="315" t="s">
        <v>748</v>
      </c>
      <c r="P216" s="315" t="s">
        <v>3244</v>
      </c>
      <c r="Q216" s="315">
        <v>2019</v>
      </c>
      <c r="R216" s="315" t="s">
        <v>5147</v>
      </c>
      <c r="S216" s="315" t="s">
        <v>5160</v>
      </c>
      <c r="T216" s="315"/>
      <c r="U216" s="346"/>
    </row>
    <row r="217" spans="1:21" ht="23" x14ac:dyDescent="0.35">
      <c r="A217" s="315" t="s">
        <v>4572</v>
      </c>
      <c r="B217" s="315">
        <f>+VLOOKUP(A217,ListaInsumos!$A$2:$F$951,2,0)</f>
        <v>2002676</v>
      </c>
      <c r="C217" s="315">
        <f>+VLOOKUP(A217,ListaInsumos!$A$2:$F$951,5,0)</f>
        <v>42221504</v>
      </c>
      <c r="D217" s="315">
        <f>+VLOOKUP(A217,ListaInsumos!$A$2:$F$951,6,0)</f>
        <v>92167078</v>
      </c>
      <c r="E217" s="315" t="str">
        <f>+VLOOKUP(A217,ListaInsumos!$A$2:$F$951,4,0)</f>
        <v>CATETER INTRAVENOSO DOBLE LUMEN 7FR</v>
      </c>
      <c r="F217" s="315" t="s">
        <v>5083</v>
      </c>
      <c r="G217" s="315" t="str">
        <f>+VLOOKUP(F217,Proveedores[[Nombre]:[Nº id.fiscal]],2,0)</f>
        <v>3-101-058733</v>
      </c>
      <c r="H217" s="315" t="s">
        <v>818</v>
      </c>
      <c r="I217" s="315" t="s">
        <v>1715</v>
      </c>
      <c r="J217" s="315" t="s">
        <v>110</v>
      </c>
      <c r="K217" s="315" t="s">
        <v>3241</v>
      </c>
      <c r="L217" s="323">
        <v>45579</v>
      </c>
      <c r="M217" s="315" t="s">
        <v>111</v>
      </c>
      <c r="N217" s="323">
        <v>44910</v>
      </c>
      <c r="O217" s="315" t="s">
        <v>749</v>
      </c>
      <c r="P217" s="315" t="s">
        <v>3244</v>
      </c>
      <c r="Q217" s="315">
        <v>2019</v>
      </c>
      <c r="R217" s="315" t="s">
        <v>5147</v>
      </c>
      <c r="S217" s="315" t="s">
        <v>5160</v>
      </c>
      <c r="T217" s="315"/>
      <c r="U217" s="346"/>
    </row>
    <row r="218" spans="1:21" ht="23" x14ac:dyDescent="0.35">
      <c r="A218" s="315" t="s">
        <v>4573</v>
      </c>
      <c r="B218" s="315">
        <f>+VLOOKUP(A218,ListaInsumos!$A$2:$F$951,2,0)</f>
        <v>2000085</v>
      </c>
      <c r="C218" s="315">
        <f>+VLOOKUP(A218,ListaInsumos!$A$2:$F$951,5,0)</f>
        <v>42281916</v>
      </c>
      <c r="D218" s="315">
        <f>+VLOOKUP(A218,ListaInsumos!$A$2:$F$951,6,0)</f>
        <v>92301470</v>
      </c>
      <c r="E218" s="315" t="str">
        <f>+VLOOKUP(A218,ListaInsumos!$A$2:$F$951,4,0)</f>
        <v>BOLSA PAPEL P/ESTERILIZAR 13cm X 25.5cm</v>
      </c>
      <c r="F218" s="315" t="s">
        <v>5108</v>
      </c>
      <c r="G218" s="315" t="str">
        <f>+VLOOKUP(F218,Proveedores[[Nombre]:[Nº id.fiscal]],2,0)</f>
        <v>3-101-315968</v>
      </c>
      <c r="H218" s="315" t="s">
        <v>837</v>
      </c>
      <c r="I218" s="315" t="s">
        <v>838</v>
      </c>
      <c r="J218" s="315" t="s">
        <v>119</v>
      </c>
      <c r="K218" s="315" t="s">
        <v>839</v>
      </c>
      <c r="L218" s="323" t="s">
        <v>1974</v>
      </c>
      <c r="M218" s="315" t="s">
        <v>111</v>
      </c>
      <c r="N218" s="323">
        <v>45663</v>
      </c>
      <c r="O218" s="315" t="s">
        <v>750</v>
      </c>
      <c r="P218" s="315" t="s">
        <v>3248</v>
      </c>
      <c r="Q218" s="315">
        <v>2019</v>
      </c>
      <c r="R218" s="315" t="s">
        <v>5147</v>
      </c>
      <c r="S218" s="315" t="s">
        <v>5160</v>
      </c>
      <c r="T218" s="315"/>
      <c r="U218" s="346"/>
    </row>
    <row r="219" spans="1:21" ht="55" customHeight="1" x14ac:dyDescent="0.35">
      <c r="A219" s="315" t="s">
        <v>4574</v>
      </c>
      <c r="B219" s="315">
        <f>+VLOOKUP(A219,ListaInsumos!$A$2:$F$951,2,0)</f>
        <v>2003812</v>
      </c>
      <c r="C219" s="315">
        <f>+VLOOKUP(A219,ListaInsumos!$A$2:$F$951,5,0)</f>
        <v>42131507</v>
      </c>
      <c r="D219" s="315">
        <f>+VLOOKUP(A219,ListaInsumos!$A$2:$F$951,6,0)</f>
        <v>92154896</v>
      </c>
      <c r="E219" s="315" t="str">
        <f>+VLOOKUP(A219,ListaInsumos!$A$2:$F$951,4,0)</f>
        <v>MEDIA/COMPRESION DEBAJO RODILLA TALLA XL</v>
      </c>
      <c r="F219" s="315" t="s">
        <v>5140</v>
      </c>
      <c r="G219" s="315" t="str">
        <f>+VLOOKUP(F219,Proveedores[[Nombre]:[Nº id.fiscal]],2,0)</f>
        <v>3-012-350386</v>
      </c>
      <c r="H219" s="315" t="s">
        <v>841</v>
      </c>
      <c r="I219" s="315" t="s">
        <v>842</v>
      </c>
      <c r="J219" s="315" t="s">
        <v>843</v>
      </c>
      <c r="K219" s="315" t="s">
        <v>844</v>
      </c>
      <c r="L219" s="323">
        <v>44553</v>
      </c>
      <c r="M219" s="315" t="s">
        <v>111</v>
      </c>
      <c r="N219" s="323">
        <v>46299</v>
      </c>
      <c r="O219" s="315" t="s">
        <v>751</v>
      </c>
      <c r="P219" s="315" t="s">
        <v>3248</v>
      </c>
      <c r="Q219" s="315">
        <v>2019</v>
      </c>
      <c r="R219" s="315" t="s">
        <v>5147</v>
      </c>
      <c r="S219" s="315" t="s">
        <v>5160</v>
      </c>
      <c r="T219" s="315"/>
      <c r="U219" s="346"/>
    </row>
    <row r="220" spans="1:21" ht="23" x14ac:dyDescent="0.35">
      <c r="A220" s="315" t="s">
        <v>4574</v>
      </c>
      <c r="B220" s="315">
        <f>+VLOOKUP(A220,ListaInsumos!$A$2:$F$951,2,0)</f>
        <v>2003812</v>
      </c>
      <c r="C220" s="315">
        <f>+VLOOKUP(A220,ListaInsumos!$A$2:$F$951,5,0)</f>
        <v>42131507</v>
      </c>
      <c r="D220" s="315">
        <f>+VLOOKUP(A220,ListaInsumos!$A$2:$F$951,6,0)</f>
        <v>92154896</v>
      </c>
      <c r="E220" s="315" t="str">
        <f>+VLOOKUP(A220,ListaInsumos!$A$2:$F$951,4,0)</f>
        <v>MEDIA/COMPRESION DEBAJO RODILLA TALLA XL</v>
      </c>
      <c r="F220" s="315" t="s">
        <v>5093</v>
      </c>
      <c r="G220" s="315" t="str">
        <f>+VLOOKUP(F220,Proveedores[[Nombre]:[Nº id.fiscal]],2,0)</f>
        <v>3-101-244831</v>
      </c>
      <c r="H220" s="315" t="s">
        <v>845</v>
      </c>
      <c r="I220" s="315" t="s">
        <v>846</v>
      </c>
      <c r="J220" s="315" t="s">
        <v>110</v>
      </c>
      <c r="K220" s="315" t="s">
        <v>1974</v>
      </c>
      <c r="L220" s="323" t="s">
        <v>1974</v>
      </c>
      <c r="M220" s="315" t="s">
        <v>111</v>
      </c>
      <c r="N220" s="323">
        <v>45137</v>
      </c>
      <c r="O220" s="315" t="s">
        <v>752</v>
      </c>
      <c r="P220" s="315" t="s">
        <v>3244</v>
      </c>
      <c r="Q220" s="315">
        <v>2019</v>
      </c>
      <c r="R220" s="315" t="s">
        <v>5147</v>
      </c>
      <c r="S220" s="315" t="s">
        <v>5160</v>
      </c>
      <c r="T220" s="315"/>
      <c r="U220" s="346"/>
    </row>
    <row r="221" spans="1:21" ht="34.5" x14ac:dyDescent="0.35">
      <c r="A221" s="315" t="s">
        <v>4574</v>
      </c>
      <c r="B221" s="315">
        <f>+VLOOKUP(A221,ListaInsumos!$A$2:$F$951,2,0)</f>
        <v>2003812</v>
      </c>
      <c r="C221" s="315">
        <f>+VLOOKUP(A221,ListaInsumos!$A$2:$F$951,5,0)</f>
        <v>42131507</v>
      </c>
      <c r="D221" s="315">
        <f>+VLOOKUP(A221,ListaInsumos!$A$2:$F$951,6,0)</f>
        <v>92154896</v>
      </c>
      <c r="E221" s="315" t="str">
        <f>+VLOOKUP(A221,ListaInsumos!$A$2:$F$951,4,0)</f>
        <v>MEDIA/COMPRESION DEBAJO RODILLA TALLA XL</v>
      </c>
      <c r="F221" s="315" t="s">
        <v>5133</v>
      </c>
      <c r="G221" s="315" t="str">
        <f>+VLOOKUP(F221,Proveedores[[Nombre]:[Nº id.fiscal]],2,0)</f>
        <v>3-102-701470</v>
      </c>
      <c r="H221" s="315" t="s">
        <v>848</v>
      </c>
      <c r="I221" s="315" t="s">
        <v>849</v>
      </c>
      <c r="J221" s="315" t="s">
        <v>284</v>
      </c>
      <c r="K221" s="315" t="s">
        <v>1974</v>
      </c>
      <c r="L221" s="323" t="s">
        <v>1974</v>
      </c>
      <c r="M221" s="315" t="s">
        <v>111</v>
      </c>
      <c r="N221" s="323">
        <v>45418</v>
      </c>
      <c r="O221" s="315" t="s">
        <v>753</v>
      </c>
      <c r="P221" s="315" t="s">
        <v>3244</v>
      </c>
      <c r="Q221" s="315">
        <v>2019</v>
      </c>
      <c r="R221" s="315" t="s">
        <v>5147</v>
      </c>
      <c r="S221" s="315" t="s">
        <v>5160</v>
      </c>
      <c r="T221" s="315"/>
      <c r="U221" s="346"/>
    </row>
    <row r="222" spans="1:21" ht="46" x14ac:dyDescent="0.35">
      <c r="A222" s="339" t="s">
        <v>4575</v>
      </c>
      <c r="B222" s="339">
        <f>+VLOOKUP(A222,ListaInsumos!$A$2:$F$951,2,0)</f>
        <v>2002688</v>
      </c>
      <c r="C222" s="315">
        <f>+VLOOKUP(A222,ListaInsumos!$A$2:$F$951,5,0)</f>
        <v>53131615</v>
      </c>
      <c r="D222" s="315">
        <f>+VLOOKUP(A222,ListaInsumos!$A$2:$F$951,6,0)</f>
        <v>92143020</v>
      </c>
      <c r="E222" s="339" t="str">
        <f>+VLOOKUP(A222,ListaInsumos!$A$2:$F$951,4,0)</f>
        <v>TOALLA SANITARIA PARA MUJER NOCTURNA</v>
      </c>
      <c r="F222" s="339" t="s">
        <v>5074</v>
      </c>
      <c r="G222" s="315" t="str">
        <f>+VLOOKUP(F222,Proveedores[[Nombre]:[Nº id.fiscal]],2,0)</f>
        <v>3-101-115347</v>
      </c>
      <c r="H222" s="339" t="s">
        <v>853</v>
      </c>
      <c r="I222" s="339" t="s">
        <v>854</v>
      </c>
      <c r="J222" s="339" t="s">
        <v>119</v>
      </c>
      <c r="K222" s="339" t="s">
        <v>855</v>
      </c>
      <c r="L222" s="339" t="s">
        <v>1974</v>
      </c>
      <c r="M222" s="361" t="s">
        <v>111</v>
      </c>
      <c r="N222" s="335">
        <v>46259</v>
      </c>
      <c r="O222" s="339" t="s">
        <v>820</v>
      </c>
      <c r="P222" s="315" t="s">
        <v>3281</v>
      </c>
      <c r="Q222" s="315">
        <v>2019</v>
      </c>
      <c r="R222" s="315" t="s">
        <v>5147</v>
      </c>
      <c r="S222" s="315" t="s">
        <v>5160</v>
      </c>
      <c r="T222" s="315" t="s">
        <v>6826</v>
      </c>
      <c r="U222" s="346"/>
    </row>
    <row r="223" spans="1:21" ht="23" x14ac:dyDescent="0.35">
      <c r="A223" s="315" t="s">
        <v>4576</v>
      </c>
      <c r="B223" s="315">
        <f>+VLOOKUP(A223,ListaInsumos!$A$2:$F$951,2,0)</f>
        <v>2002353</v>
      </c>
      <c r="C223" s="315">
        <f>+VLOOKUP(A223,ListaInsumos!$A$2:$F$951,5,0)</f>
        <v>42271907</v>
      </c>
      <c r="D223" s="315">
        <f>+VLOOKUP(A223,ListaInsumos!$A$2:$F$951,6,0)</f>
        <v>92156419</v>
      </c>
      <c r="E223" s="315" t="str">
        <f>+VLOOKUP(A223,ListaInsumos!$A$2:$F$951,4,0)</f>
        <v>BOLSA SISTEMA ASPIRACION CERRADO 3000 ML</v>
      </c>
      <c r="F223" s="315" t="s">
        <v>5109</v>
      </c>
      <c r="G223" s="315" t="str">
        <f>+VLOOKUP(F223,Proveedores[[Nombre]:[Nº id.fiscal]],2,0)</f>
        <v>3-101-625107</v>
      </c>
      <c r="H223" s="315" t="s">
        <v>191</v>
      </c>
      <c r="I223" s="315" t="s">
        <v>867</v>
      </c>
      <c r="J223" s="315" t="s">
        <v>110</v>
      </c>
      <c r="K223" s="315" t="s">
        <v>3286</v>
      </c>
      <c r="L223" s="323">
        <v>45614</v>
      </c>
      <c r="M223" s="315" t="s">
        <v>111</v>
      </c>
      <c r="N223" s="323">
        <v>46226</v>
      </c>
      <c r="O223" s="315" t="s">
        <v>821</v>
      </c>
      <c r="P223" s="315" t="s">
        <v>3244</v>
      </c>
      <c r="Q223" s="315">
        <v>2019</v>
      </c>
      <c r="R223" s="315" t="s">
        <v>5147</v>
      </c>
      <c r="S223" s="315" t="s">
        <v>5160</v>
      </c>
      <c r="T223" s="315"/>
      <c r="U223" s="345"/>
    </row>
    <row r="224" spans="1:21" ht="23" x14ac:dyDescent="0.35">
      <c r="A224" s="315" t="s">
        <v>4577</v>
      </c>
      <c r="B224" s="315">
        <f>+VLOOKUP(A224,ListaInsumos!$A$2:$F$951,2,0)</f>
        <v>2002557</v>
      </c>
      <c r="C224" s="315">
        <f>+VLOOKUP(A224,ListaInsumos!$A$2:$F$951,5,0)</f>
        <v>42281810</v>
      </c>
      <c r="D224" s="315">
        <f>+VLOOKUP(A224,ListaInsumos!$A$2:$F$951,6,0)</f>
        <v>92146999</v>
      </c>
      <c r="E224" s="315" t="str">
        <f>+VLOOKUP(A224,ListaInsumos!$A$2:$F$951,4,0)</f>
        <v>PRUEBA DE BOWIE-DICK (VAPOR)</v>
      </c>
      <c r="F224" s="315" t="s">
        <v>5141</v>
      </c>
      <c r="G224" s="315" t="str">
        <f>+VLOOKUP(F224,Proveedores[[Nombre]:[Nº id.fiscal]],2,0)</f>
        <v>3-101-014346</v>
      </c>
      <c r="H224" s="315" t="s">
        <v>71</v>
      </c>
      <c r="I224" s="315" t="s">
        <v>868</v>
      </c>
      <c r="J224" s="315" t="s">
        <v>110</v>
      </c>
      <c r="K224" s="315" t="s">
        <v>6376</v>
      </c>
      <c r="L224" s="323">
        <v>44882</v>
      </c>
      <c r="M224" s="315" t="s">
        <v>111</v>
      </c>
      <c r="N224" s="323">
        <v>45706</v>
      </c>
      <c r="O224" s="315" t="s">
        <v>822</v>
      </c>
      <c r="P224" s="315" t="s">
        <v>3248</v>
      </c>
      <c r="Q224" s="315">
        <v>2019</v>
      </c>
      <c r="R224" s="315" t="s">
        <v>5147</v>
      </c>
      <c r="S224" s="315" t="s">
        <v>5160</v>
      </c>
      <c r="T224" s="315"/>
      <c r="U224" s="345"/>
    </row>
    <row r="225" spans="1:21" ht="34.5" x14ac:dyDescent="0.35">
      <c r="A225" s="315" t="s">
        <v>4578</v>
      </c>
      <c r="B225" s="315">
        <f>+VLOOKUP(A225,ListaInsumos!$A$2:$F$951,2,0)</f>
        <v>2002820</v>
      </c>
      <c r="C225" s="315">
        <f>+VLOOKUP(A225,ListaInsumos!$A$2:$F$951,5,0)</f>
        <v>42221507</v>
      </c>
      <c r="D225" s="315">
        <f>+VLOOKUP(A225,ListaInsumos!$A$2:$F$951,6,0)</f>
        <v>92153598</v>
      </c>
      <c r="E225" s="315" t="str">
        <f>+VLOOKUP(A225,ListaInsumos!$A$2:$F$951,4,0)</f>
        <v>KIT TOMA DE VIAS PERIFERICAS,CONTIENE 1</v>
      </c>
      <c r="F225" s="315" t="s">
        <v>5117</v>
      </c>
      <c r="G225" s="315" t="str">
        <f>+VLOOKUP(F225,Proveedores[[Nombre]:[Nº id.fiscal]],2,0)</f>
        <v>3-101-031200</v>
      </c>
      <c r="H225" s="315" t="s">
        <v>191</v>
      </c>
      <c r="I225" s="315" t="s">
        <v>871</v>
      </c>
      <c r="J225" s="315" t="s">
        <v>119</v>
      </c>
      <c r="K225" s="315" t="s">
        <v>872</v>
      </c>
      <c r="L225" s="323">
        <v>45246</v>
      </c>
      <c r="M225" s="315" t="s">
        <v>111</v>
      </c>
      <c r="N225" s="323">
        <v>44804</v>
      </c>
      <c r="O225" s="315" t="s">
        <v>6732</v>
      </c>
      <c r="P225" s="315" t="s">
        <v>3281</v>
      </c>
      <c r="Q225" s="315">
        <v>2019</v>
      </c>
      <c r="R225" s="315" t="s">
        <v>5147</v>
      </c>
      <c r="S225" s="315" t="s">
        <v>5160</v>
      </c>
      <c r="T225" s="315" t="s">
        <v>6820</v>
      </c>
      <c r="U225" s="346"/>
    </row>
    <row r="226" spans="1:21" ht="34.5" x14ac:dyDescent="0.35">
      <c r="A226" s="315" t="s">
        <v>4579</v>
      </c>
      <c r="B226" s="315">
        <f>+VLOOKUP(A226,ListaInsumos!$A$2:$F$951,2,0)</f>
        <v>2004166</v>
      </c>
      <c r="C226" s="315">
        <f>+VLOOKUP(A226,ListaInsumos!$A$2:$F$951,5,0)</f>
        <v>42272220</v>
      </c>
      <c r="D226" s="315">
        <f>+VLOOKUP(A226,ListaInsumos!$A$2:$F$951,6,0)</f>
        <v>92159347</v>
      </c>
      <c r="E226" s="315" t="str">
        <f>+VLOOKUP(A226,ListaInsumos!$A$2:$F$951,4,0)</f>
        <v>ADAPTADOR PARA SENSOR DE CO2</v>
      </c>
      <c r="F226" s="315" t="s">
        <v>5087</v>
      </c>
      <c r="G226" s="315" t="str">
        <f>+VLOOKUP(F226,Proveedores[[Nombre]:[Nº id.fiscal]],2,0)</f>
        <v>3-101-275480</v>
      </c>
      <c r="H226" s="315" t="s">
        <v>876</v>
      </c>
      <c r="I226" s="315" t="s">
        <v>877</v>
      </c>
      <c r="J226" s="315" t="s">
        <v>363</v>
      </c>
      <c r="K226" s="315" t="s">
        <v>878</v>
      </c>
      <c r="L226" s="323">
        <v>46180</v>
      </c>
      <c r="M226" s="315" t="s">
        <v>111</v>
      </c>
      <c r="N226" s="323">
        <v>46567</v>
      </c>
      <c r="O226" s="315" t="s">
        <v>824</v>
      </c>
      <c r="P226" s="315" t="s">
        <v>3248</v>
      </c>
      <c r="Q226" s="315">
        <v>2019</v>
      </c>
      <c r="R226" s="315" t="s">
        <v>5147</v>
      </c>
      <c r="S226" s="315" t="s">
        <v>5160</v>
      </c>
      <c r="T226" s="315"/>
      <c r="U226" s="346"/>
    </row>
    <row r="227" spans="1:21" ht="23" x14ac:dyDescent="0.35">
      <c r="A227" s="315" t="s">
        <v>4580</v>
      </c>
      <c r="B227" s="315">
        <f>+VLOOKUP(A227,ListaInsumos!$A$2:$F$951,2,0)</f>
        <v>2000131</v>
      </c>
      <c r="C227" s="315">
        <f>+VLOOKUP(A227,ListaInsumos!$A$2:$F$951,5,0)</f>
        <v>42241801</v>
      </c>
      <c r="D227" s="315">
        <f>+VLOOKUP(A227,ListaInsumos!$A$2:$F$951,6,0)</f>
        <v>92141984</v>
      </c>
      <c r="E227" s="315" t="str">
        <f>+VLOOKUP(A227,ListaInsumos!$A$2:$F$951,4,0)</f>
        <v>CABESTRILLO DE TELA, TAMAÑO GRANDE</v>
      </c>
      <c r="F227" s="315" t="s">
        <v>5094</v>
      </c>
      <c r="G227" s="315" t="str">
        <f>+VLOOKUP(F227,Proveedores[[Nombre]:[Nº id.fiscal]],2,0)</f>
        <v>3-101-278217</v>
      </c>
      <c r="H227" s="315" t="s">
        <v>718</v>
      </c>
      <c r="I227" s="315" t="s">
        <v>879</v>
      </c>
      <c r="J227" s="315" t="s">
        <v>348</v>
      </c>
      <c r="K227" s="315" t="s">
        <v>1974</v>
      </c>
      <c r="L227" s="315" t="s">
        <v>1974</v>
      </c>
      <c r="M227" s="315" t="s">
        <v>111</v>
      </c>
      <c r="N227" s="323">
        <v>45483</v>
      </c>
      <c r="O227" s="315" t="s">
        <v>825</v>
      </c>
      <c r="P227" s="315" t="s">
        <v>3248</v>
      </c>
      <c r="Q227" s="315">
        <v>2019</v>
      </c>
      <c r="R227" s="315" t="s">
        <v>5147</v>
      </c>
      <c r="S227" s="315" t="s">
        <v>5160</v>
      </c>
      <c r="T227" s="315"/>
      <c r="U227" s="346"/>
    </row>
    <row r="228" spans="1:21" ht="23" x14ac:dyDescent="0.35">
      <c r="A228" s="315" t="s">
        <v>4580</v>
      </c>
      <c r="B228" s="315">
        <f>+VLOOKUP(A228,ListaInsumos!$A$2:$F$951,2,0)</f>
        <v>2000131</v>
      </c>
      <c r="C228" s="315">
        <f>+VLOOKUP(A228,ListaInsumos!$A$2:$F$951,5,0)</f>
        <v>42241801</v>
      </c>
      <c r="D228" s="315">
        <f>+VLOOKUP(A228,ListaInsumos!$A$2:$F$951,6,0)</f>
        <v>92141984</v>
      </c>
      <c r="E228" s="315" t="str">
        <f>+VLOOKUP(A228,ListaInsumos!$A$2:$F$951,4,0)</f>
        <v>CABESTRILLO DE TELA, TAMAÑO GRANDE</v>
      </c>
      <c r="F228" s="315" t="s">
        <v>5074</v>
      </c>
      <c r="G228" s="315" t="str">
        <f>+VLOOKUP(F228,Proveedores[[Nombre]:[Nº id.fiscal]],2,0)</f>
        <v>3-101-115347</v>
      </c>
      <c r="H228" s="315" t="s">
        <v>421</v>
      </c>
      <c r="I228" s="315" t="s">
        <v>881</v>
      </c>
      <c r="J228" s="315" t="s">
        <v>119</v>
      </c>
      <c r="K228" s="315" t="s">
        <v>880</v>
      </c>
      <c r="L228" s="315" t="s">
        <v>1974</v>
      </c>
      <c r="M228" s="315" t="s">
        <v>111</v>
      </c>
      <c r="N228" s="323">
        <v>46259</v>
      </c>
      <c r="O228" s="315" t="s">
        <v>826</v>
      </c>
      <c r="P228" s="315" t="s">
        <v>3248</v>
      </c>
      <c r="Q228" s="315">
        <v>2019</v>
      </c>
      <c r="R228" s="315" t="s">
        <v>5147</v>
      </c>
      <c r="S228" s="315" t="s">
        <v>5160</v>
      </c>
      <c r="T228" s="315"/>
      <c r="U228" s="346"/>
    </row>
    <row r="229" spans="1:21" ht="23" x14ac:dyDescent="0.35">
      <c r="A229" s="315" t="s">
        <v>4581</v>
      </c>
      <c r="B229" s="315">
        <f>+VLOOKUP(A229,ListaInsumos!$A$2:$F$951,2,0)</f>
        <v>2000750</v>
      </c>
      <c r="C229" s="315">
        <f>+VLOOKUP(A229,ListaInsumos!$A$2:$F$951,5,0)</f>
        <v>42211501</v>
      </c>
      <c r="D229" s="315">
        <f>+VLOOKUP(A229,ListaInsumos!$A$2:$F$951,6,0)</f>
        <v>92302282</v>
      </c>
      <c r="E229" s="315" t="str">
        <f>+VLOOKUP(A229,ListaInsumos!$A$2:$F$951,4,0)</f>
        <v xml:space="preserve"> BASTÓN DE ALUMINIO, AJUSTABLE, 4 PUNTOS</v>
      </c>
      <c r="F229" s="315" t="s">
        <v>5074</v>
      </c>
      <c r="G229" s="315" t="str">
        <f>+VLOOKUP(F229,Proveedores[[Nombre]:[Nº id.fiscal]],2,0)</f>
        <v>3-101-115347</v>
      </c>
      <c r="H229" s="315" t="s">
        <v>421</v>
      </c>
      <c r="I229" s="315" t="s">
        <v>882</v>
      </c>
      <c r="J229" s="315" t="s">
        <v>119</v>
      </c>
      <c r="K229" s="315" t="s">
        <v>461</v>
      </c>
      <c r="L229" s="323">
        <v>45172</v>
      </c>
      <c r="M229" s="315" t="s">
        <v>111</v>
      </c>
      <c r="N229" s="323">
        <v>46259</v>
      </c>
      <c r="O229" s="315" t="s">
        <v>827</v>
      </c>
      <c r="P229" s="315" t="s">
        <v>3248</v>
      </c>
      <c r="Q229" s="315">
        <v>2019</v>
      </c>
      <c r="R229" s="315" t="s">
        <v>5147</v>
      </c>
      <c r="S229" s="315" t="s">
        <v>5160</v>
      </c>
      <c r="T229" s="315"/>
      <c r="U229" s="346"/>
    </row>
    <row r="230" spans="1:21" ht="23" x14ac:dyDescent="0.35">
      <c r="A230" s="315" t="s">
        <v>4581</v>
      </c>
      <c r="B230" s="315">
        <f>+VLOOKUP(A230,ListaInsumos!$A$2:$F$951,2,0)</f>
        <v>2000750</v>
      </c>
      <c r="C230" s="315">
        <f>+VLOOKUP(A230,ListaInsumos!$A$2:$F$951,5,0)</f>
        <v>42211501</v>
      </c>
      <c r="D230" s="315">
        <f>+VLOOKUP(A230,ListaInsumos!$A$2:$F$951,6,0)</f>
        <v>92302282</v>
      </c>
      <c r="E230" s="315" t="str">
        <f>+VLOOKUP(A230,ListaInsumos!$A$2:$F$951,4,0)</f>
        <v xml:space="preserve"> BASTÓN DE ALUMINIO, AJUSTABLE, 4 PUNTOS</v>
      </c>
      <c r="F230" s="315" t="s">
        <v>5075</v>
      </c>
      <c r="G230" s="315" t="str">
        <f>+VLOOKUP(F230,Proveedores[[Nombre]:[Nº id.fiscal]],2,0)</f>
        <v>3-101-112620</v>
      </c>
      <c r="H230" s="315" t="s">
        <v>681</v>
      </c>
      <c r="I230" s="315" t="s">
        <v>883</v>
      </c>
      <c r="J230" s="315" t="s">
        <v>119</v>
      </c>
      <c r="K230" s="315" t="s">
        <v>884</v>
      </c>
      <c r="L230" s="323" t="s">
        <v>1974</v>
      </c>
      <c r="M230" s="315" t="s">
        <v>111</v>
      </c>
      <c r="N230" s="323">
        <v>46050</v>
      </c>
      <c r="O230" s="315" t="s">
        <v>828</v>
      </c>
      <c r="P230" s="315" t="s">
        <v>3244</v>
      </c>
      <c r="Q230" s="315">
        <v>2019</v>
      </c>
      <c r="R230" s="315" t="s">
        <v>5147</v>
      </c>
      <c r="S230" s="315" t="s">
        <v>5160</v>
      </c>
      <c r="T230" s="315"/>
      <c r="U230" s="346"/>
    </row>
    <row r="231" spans="1:21" ht="23" x14ac:dyDescent="0.35">
      <c r="A231" s="315" t="s">
        <v>4582</v>
      </c>
      <c r="B231" s="315">
        <f>+VLOOKUP(A231,ListaInsumos!$A$2:$F$951,2,0)</f>
        <v>2003763</v>
      </c>
      <c r="C231" s="315">
        <f>+VLOOKUP(A231,ListaInsumos!$A$2:$F$951,5,0)</f>
        <v>42241706</v>
      </c>
      <c r="D231" s="315">
        <f>+VLOOKUP(A231,ListaInsumos!$A$2:$F$951,6,0)</f>
        <v>92196259</v>
      </c>
      <c r="E231" s="315" t="str">
        <f>+VLOOKUP(A231,ListaInsumos!$A$2:$F$951,4,0)</f>
        <v>PLANTILLA DE SILICONA TAMAÑO L</v>
      </c>
      <c r="F231" s="315" t="s">
        <v>5094</v>
      </c>
      <c r="G231" s="315" t="str">
        <f>+VLOOKUP(F231,Proveedores[[Nombre]:[Nº id.fiscal]],2,0)</f>
        <v>3-101-278217</v>
      </c>
      <c r="H231" s="315" t="s">
        <v>282</v>
      </c>
      <c r="I231" s="315" t="s">
        <v>888</v>
      </c>
      <c r="J231" s="315" t="s">
        <v>284</v>
      </c>
      <c r="K231" s="315" t="s">
        <v>1974</v>
      </c>
      <c r="L231" s="323" t="s">
        <v>1974</v>
      </c>
      <c r="M231" s="315" t="s">
        <v>111</v>
      </c>
      <c r="N231" s="323">
        <v>45483</v>
      </c>
      <c r="O231" s="315" t="s">
        <v>829</v>
      </c>
      <c r="P231" s="315" t="s">
        <v>3248</v>
      </c>
      <c r="Q231" s="315">
        <v>2019</v>
      </c>
      <c r="R231" s="315" t="s">
        <v>5147</v>
      </c>
      <c r="S231" s="315" t="s">
        <v>5160</v>
      </c>
      <c r="T231" s="315"/>
      <c r="U231" s="346"/>
    </row>
    <row r="232" spans="1:21" ht="46" x14ac:dyDescent="0.35">
      <c r="A232" s="315" t="s">
        <v>4582</v>
      </c>
      <c r="B232" s="315">
        <f>+VLOOKUP(A232,ListaInsumos!$A$2:$F$951,2,0)</f>
        <v>2003763</v>
      </c>
      <c r="C232" s="315">
        <f>+VLOOKUP(A232,ListaInsumos!$A$2:$F$951,5,0)</f>
        <v>42241706</v>
      </c>
      <c r="D232" s="315">
        <f>+VLOOKUP(A232,ListaInsumos!$A$2:$F$951,6,0)</f>
        <v>92196259</v>
      </c>
      <c r="E232" s="315" t="str">
        <f>+VLOOKUP(A232,ListaInsumos!$A$2:$F$951,4,0)</f>
        <v>PLANTILLA DE SILICONA TAMAÑO L</v>
      </c>
      <c r="F232" s="315" t="s">
        <v>5104</v>
      </c>
      <c r="G232" s="315" t="str">
        <f>+VLOOKUP(F232,Proveedores[[Nombre]:[Nº id.fiscal]],2,0)</f>
        <v>3-102-635793</v>
      </c>
      <c r="H232" s="315" t="s">
        <v>889</v>
      </c>
      <c r="I232" s="315" t="s">
        <v>890</v>
      </c>
      <c r="J232" s="315" t="s">
        <v>298</v>
      </c>
      <c r="K232" s="315" t="s">
        <v>1974</v>
      </c>
      <c r="L232" s="323" t="s">
        <v>1974</v>
      </c>
      <c r="M232" s="315" t="s">
        <v>111</v>
      </c>
      <c r="N232" s="335">
        <v>46327</v>
      </c>
      <c r="O232" s="315" t="s">
        <v>856</v>
      </c>
      <c r="P232" s="315" t="s">
        <v>3244</v>
      </c>
      <c r="Q232" s="315">
        <v>2019</v>
      </c>
      <c r="R232" s="315" t="s">
        <v>5147</v>
      </c>
      <c r="S232" s="315" t="s">
        <v>5160</v>
      </c>
      <c r="T232" s="315"/>
      <c r="U232" s="346"/>
    </row>
    <row r="233" spans="1:21" ht="23" x14ac:dyDescent="0.35">
      <c r="A233" s="315" t="s">
        <v>4583</v>
      </c>
      <c r="B233" s="315">
        <f>+VLOOKUP(A233,ListaInsumos!$A$2:$F$951,2,0)</f>
        <v>2001321</v>
      </c>
      <c r="C233" s="315">
        <f>+VLOOKUP(A233,ListaInsumos!$A$2:$F$951,5,0)</f>
        <v>42295515</v>
      </c>
      <c r="D233" s="315">
        <f>+VLOOKUP(A233,ListaInsumos!$A$2:$F$951,6,0)</f>
        <v>92035779</v>
      </c>
      <c r="E233" s="315" t="str">
        <f>+VLOOKUP(A233,ListaInsumos!$A$2:$F$951,4,0)</f>
        <v>APOSITO COLAGENO CON ALGINATO, 5X5 CM</v>
      </c>
      <c r="F233" s="315" t="s">
        <v>5078</v>
      </c>
      <c r="G233" s="315" t="str">
        <f>+VLOOKUP(F233,Proveedores[[Nombre]:[Nº id.fiscal]],2,0)</f>
        <v>3-101-083376</v>
      </c>
      <c r="H233" s="315" t="s">
        <v>811</v>
      </c>
      <c r="I233" s="315" t="s">
        <v>1716</v>
      </c>
      <c r="J233" s="315" t="s">
        <v>319</v>
      </c>
      <c r="K233" s="315" t="s">
        <v>813</v>
      </c>
      <c r="L233" s="323">
        <v>45527</v>
      </c>
      <c r="M233" s="315" t="s">
        <v>111</v>
      </c>
      <c r="N233" s="323">
        <v>46124</v>
      </c>
      <c r="O233" s="315" t="s">
        <v>857</v>
      </c>
      <c r="P233" s="315" t="s">
        <v>3244</v>
      </c>
      <c r="Q233" s="315">
        <v>2019</v>
      </c>
      <c r="R233" s="315" t="s">
        <v>5147</v>
      </c>
      <c r="S233" s="315" t="s">
        <v>5160</v>
      </c>
      <c r="T233" s="315"/>
      <c r="U233" s="346"/>
    </row>
    <row r="234" spans="1:21" ht="23" x14ac:dyDescent="0.35">
      <c r="A234" s="315" t="s">
        <v>4584</v>
      </c>
      <c r="B234" s="315">
        <f>+VLOOKUP(A234,ListaInsumos!$A$2:$F$951,2,0)</f>
        <v>2001864</v>
      </c>
      <c r="C234" s="315">
        <f>+VLOOKUP(A234,ListaInsumos!$A$2:$F$951,5,0)</f>
        <v>42241505</v>
      </c>
      <c r="D234" s="315">
        <f>+VLOOKUP(A234,ListaInsumos!$A$2:$F$951,6,0)</f>
        <v>92161368</v>
      </c>
      <c r="E234" s="315" t="str">
        <f>+VLOOKUP(A234,ListaInsumos!$A$2:$F$951,4,0)</f>
        <v>VENDA DE FIBRA DE VIDRIO DE 7,5cm X360cm</v>
      </c>
      <c r="F234" s="315" t="s">
        <v>5074</v>
      </c>
      <c r="G234" s="315" t="str">
        <f>+VLOOKUP(F234,Proveedores[[Nombre]:[Nº id.fiscal]],2,0)</f>
        <v>3-101-115347</v>
      </c>
      <c r="H234" s="315" t="s">
        <v>891</v>
      </c>
      <c r="I234" s="315" t="s">
        <v>892</v>
      </c>
      <c r="J234" s="315" t="s">
        <v>110</v>
      </c>
      <c r="K234" s="315" t="s">
        <v>1974</v>
      </c>
      <c r="L234" s="323" t="s">
        <v>1974</v>
      </c>
      <c r="M234" s="315" t="s">
        <v>111</v>
      </c>
      <c r="N234" s="323">
        <v>46259</v>
      </c>
      <c r="O234" s="315" t="s">
        <v>858</v>
      </c>
      <c r="P234" s="315" t="s">
        <v>3248</v>
      </c>
      <c r="Q234" s="315">
        <v>2019</v>
      </c>
      <c r="R234" s="315" t="s">
        <v>5147</v>
      </c>
      <c r="S234" s="315" t="s">
        <v>5160</v>
      </c>
      <c r="T234" s="315"/>
      <c r="U234" s="346"/>
    </row>
    <row r="235" spans="1:21" ht="23" x14ac:dyDescent="0.35">
      <c r="A235" s="315" t="s">
        <v>4584</v>
      </c>
      <c r="B235" s="315">
        <f>+VLOOKUP(A235,ListaInsumos!$A$2:$F$951,2,0)</f>
        <v>2001864</v>
      </c>
      <c r="C235" s="315">
        <f>+VLOOKUP(A235,ListaInsumos!$A$2:$F$951,5,0)</f>
        <v>42241505</v>
      </c>
      <c r="D235" s="315">
        <f>+VLOOKUP(A235,ListaInsumos!$A$2:$F$951,6,0)</f>
        <v>92161368</v>
      </c>
      <c r="E235" s="315" t="str">
        <f>+VLOOKUP(A235,ListaInsumos!$A$2:$F$951,4,0)</f>
        <v>VENDA DE FIBRA DE VIDRIO DE 7,5cm X360cm</v>
      </c>
      <c r="F235" s="315" t="s">
        <v>5141</v>
      </c>
      <c r="G235" s="315" t="str">
        <f>+VLOOKUP(F235,Proveedores[[Nombre]:[Nº id.fiscal]],2,0)</f>
        <v>3-101-014346</v>
      </c>
      <c r="H235" s="315" t="s">
        <v>71</v>
      </c>
      <c r="I235" s="315" t="s">
        <v>893</v>
      </c>
      <c r="J235" s="315" t="s">
        <v>110</v>
      </c>
      <c r="K235" s="315" t="s">
        <v>1974</v>
      </c>
      <c r="L235" s="323" t="s">
        <v>1974</v>
      </c>
      <c r="M235" s="315" t="s">
        <v>111</v>
      </c>
      <c r="N235" s="323">
        <v>45706</v>
      </c>
      <c r="O235" s="315" t="s">
        <v>859</v>
      </c>
      <c r="P235" s="315" t="s">
        <v>3248</v>
      </c>
      <c r="Q235" s="315">
        <v>2019</v>
      </c>
      <c r="R235" s="315" t="s">
        <v>5147</v>
      </c>
      <c r="S235" s="315" t="s">
        <v>5160</v>
      </c>
      <c r="T235" s="315"/>
      <c r="U235" s="346"/>
    </row>
    <row r="236" spans="1:21" ht="23" x14ac:dyDescent="0.35">
      <c r="A236" s="315" t="s">
        <v>4585</v>
      </c>
      <c r="B236" s="315">
        <f>+VLOOKUP(A236,ListaInsumos!$A$2:$F$951,2,0)</f>
        <v>2000182</v>
      </c>
      <c r="C236" s="315">
        <f>+VLOOKUP(A236,ListaInsumos!$A$2:$F$951,5,0)</f>
        <v>42131718</v>
      </c>
      <c r="D236" s="315">
        <f>+VLOOKUP(A236,ListaInsumos!$A$2:$F$951,6,0)</f>
        <v>92167458</v>
      </c>
      <c r="E236" s="315" t="str">
        <f>+VLOOKUP(A236,ListaInsumos!$A$2:$F$951,4,0)</f>
        <v>ESTOQUINETA 7.5 cm DE ANCHO</v>
      </c>
      <c r="F236" s="315" t="s">
        <v>5075</v>
      </c>
      <c r="G236" s="315" t="str">
        <f>+VLOOKUP(F236,Proveedores[[Nombre]:[Nº id.fiscal]],2,0)</f>
        <v>3-101-112620</v>
      </c>
      <c r="H236" s="315" t="s">
        <v>628</v>
      </c>
      <c r="I236" s="315" t="s">
        <v>897</v>
      </c>
      <c r="J236" s="315" t="s">
        <v>379</v>
      </c>
      <c r="K236" s="315" t="s">
        <v>1974</v>
      </c>
      <c r="L236" s="323" t="s">
        <v>1974</v>
      </c>
      <c r="M236" s="315" t="s">
        <v>111</v>
      </c>
      <c r="N236" s="323">
        <v>46050</v>
      </c>
      <c r="O236" s="315" t="s">
        <v>860</v>
      </c>
      <c r="P236" s="315" t="s">
        <v>3244</v>
      </c>
      <c r="Q236" s="315">
        <v>2019</v>
      </c>
      <c r="R236" s="315" t="s">
        <v>5147</v>
      </c>
      <c r="S236" s="315" t="s">
        <v>5160</v>
      </c>
      <c r="T236" s="315"/>
      <c r="U236" s="346"/>
    </row>
    <row r="237" spans="1:21" ht="23" x14ac:dyDescent="0.35">
      <c r="A237" s="315" t="s">
        <v>4586</v>
      </c>
      <c r="B237" s="315">
        <f>+VLOOKUP(A237,ListaInsumos!$A$2:$F$951,2,0)</f>
        <v>2001863</v>
      </c>
      <c r="C237" s="315">
        <f>+VLOOKUP(A237,ListaInsumos!$A$2:$F$951,5,0)</f>
        <v>42241505</v>
      </c>
      <c r="D237" s="315">
        <f>+VLOOKUP(A237,ListaInsumos!$A$2:$F$951,6,0)</f>
        <v>92161367</v>
      </c>
      <c r="E237" s="315" t="str">
        <f>+VLOOKUP(A237,ListaInsumos!$A$2:$F$951,4,0)</f>
        <v>VENDA DE FIBRA DE VIDRIO DE 5cm X 360cm</v>
      </c>
      <c r="F237" s="315" t="s">
        <v>5074</v>
      </c>
      <c r="G237" s="315" t="str">
        <f>+VLOOKUP(F237,Proveedores[[Nombre]:[Nº id.fiscal]],2,0)</f>
        <v>3-101-115347</v>
      </c>
      <c r="H237" s="315" t="s">
        <v>891</v>
      </c>
      <c r="I237" s="315" t="s">
        <v>898</v>
      </c>
      <c r="J237" s="315" t="s">
        <v>110</v>
      </c>
      <c r="K237" s="315" t="s">
        <v>1974</v>
      </c>
      <c r="L237" s="323" t="s">
        <v>1974</v>
      </c>
      <c r="M237" s="315" t="s">
        <v>111</v>
      </c>
      <c r="N237" s="323">
        <v>46259</v>
      </c>
      <c r="O237" s="315" t="s">
        <v>861</v>
      </c>
      <c r="P237" s="315" t="s">
        <v>3248</v>
      </c>
      <c r="Q237" s="315">
        <v>2019</v>
      </c>
      <c r="R237" s="315" t="s">
        <v>5147</v>
      </c>
      <c r="S237" s="315" t="s">
        <v>5160</v>
      </c>
      <c r="T237" s="315"/>
      <c r="U237" s="346"/>
    </row>
    <row r="238" spans="1:21" ht="23" x14ac:dyDescent="0.35">
      <c r="A238" s="315" t="s">
        <v>4586</v>
      </c>
      <c r="B238" s="315">
        <f>+VLOOKUP(A238,ListaInsumos!$A$2:$F$951,2,0)</f>
        <v>2001863</v>
      </c>
      <c r="C238" s="315">
        <f>+VLOOKUP(A238,ListaInsumos!$A$2:$F$951,5,0)</f>
        <v>42241505</v>
      </c>
      <c r="D238" s="315">
        <f>+VLOOKUP(A238,ListaInsumos!$A$2:$F$951,6,0)</f>
        <v>92161367</v>
      </c>
      <c r="E238" s="315" t="str">
        <f>+VLOOKUP(A238,ListaInsumos!$A$2:$F$951,4,0)</f>
        <v>VENDA DE FIBRA DE VIDRIO DE 5cm X 360cm</v>
      </c>
      <c r="F238" s="315" t="s">
        <v>5141</v>
      </c>
      <c r="G238" s="315" t="str">
        <f>+VLOOKUP(F238,Proveedores[[Nombre]:[Nº id.fiscal]],2,0)</f>
        <v>3-101-014346</v>
      </c>
      <c r="H238" s="315" t="s">
        <v>71</v>
      </c>
      <c r="I238" s="315" t="s">
        <v>899</v>
      </c>
      <c r="J238" s="315" t="s">
        <v>110</v>
      </c>
      <c r="K238" s="315" t="s">
        <v>1974</v>
      </c>
      <c r="L238" s="323" t="s">
        <v>1974</v>
      </c>
      <c r="M238" s="315" t="s">
        <v>111</v>
      </c>
      <c r="N238" s="323">
        <v>45706</v>
      </c>
      <c r="O238" s="315" t="s">
        <v>862</v>
      </c>
      <c r="P238" s="315" t="s">
        <v>3248</v>
      </c>
      <c r="Q238" s="315">
        <v>2019</v>
      </c>
      <c r="R238" s="315" t="s">
        <v>5147</v>
      </c>
      <c r="S238" s="315" t="s">
        <v>5160</v>
      </c>
      <c r="T238" s="315"/>
      <c r="U238" s="346"/>
    </row>
    <row r="239" spans="1:21" ht="34.5" x14ac:dyDescent="0.35">
      <c r="A239" s="315" t="s">
        <v>4587</v>
      </c>
      <c r="B239" s="315">
        <f>+VLOOKUP(A239,ListaInsumos!$A$2:$F$951,2,0)</f>
        <v>2004480</v>
      </c>
      <c r="C239" s="315">
        <f>+VLOOKUP(A239,ListaInsumos!$A$2:$F$951,5,0)</f>
        <v>42131507</v>
      </c>
      <c r="D239" s="315">
        <f>+VLOOKUP(A239,ListaInsumos!$A$2:$F$951,6,0)</f>
        <v>92199087</v>
      </c>
      <c r="E239" s="315" t="str">
        <f>+VLOOKUP(A239,ListaInsumos!$A$2:$F$951,4,0)</f>
        <v>MEDIAS DE COMPRESIÓN A LA RODILLA TALL M</v>
      </c>
      <c r="F239" s="315" t="s">
        <v>5140</v>
      </c>
      <c r="G239" s="315" t="str">
        <f>+VLOOKUP(F239,Proveedores[[Nombre]:[Nº id.fiscal]],2,0)</f>
        <v>3-012-350386</v>
      </c>
      <c r="H239" s="315" t="s">
        <v>841</v>
      </c>
      <c r="I239" s="315" t="s">
        <v>900</v>
      </c>
      <c r="J239" s="315" t="s">
        <v>843</v>
      </c>
      <c r="K239" s="315" t="s">
        <v>844</v>
      </c>
      <c r="L239" s="323">
        <v>44553</v>
      </c>
      <c r="M239" s="315" t="s">
        <v>111</v>
      </c>
      <c r="N239" s="323">
        <v>46299</v>
      </c>
      <c r="O239" s="315" t="s">
        <v>863</v>
      </c>
      <c r="P239" s="315" t="s">
        <v>3248</v>
      </c>
      <c r="Q239" s="315">
        <v>2019</v>
      </c>
      <c r="R239" s="315" t="s">
        <v>5147</v>
      </c>
      <c r="S239" s="315" t="s">
        <v>5160</v>
      </c>
      <c r="T239" s="315"/>
      <c r="U239" s="346"/>
    </row>
    <row r="240" spans="1:21" ht="34.5" x14ac:dyDescent="0.35">
      <c r="A240" s="315" t="s">
        <v>4587</v>
      </c>
      <c r="B240" s="315">
        <f>+VLOOKUP(A240,ListaInsumos!$A$2:$F$951,2,0)</f>
        <v>2004480</v>
      </c>
      <c r="C240" s="315">
        <f>+VLOOKUP(A240,ListaInsumos!$A$2:$F$951,5,0)</f>
        <v>42131507</v>
      </c>
      <c r="D240" s="315">
        <f>+VLOOKUP(A240,ListaInsumos!$A$2:$F$951,6,0)</f>
        <v>92199087</v>
      </c>
      <c r="E240" s="315" t="str">
        <f>+VLOOKUP(A240,ListaInsumos!$A$2:$F$951,4,0)</f>
        <v>MEDIAS DE COMPRESIÓN A LA RODILLA TALL M</v>
      </c>
      <c r="F240" s="315" t="s">
        <v>5133</v>
      </c>
      <c r="G240" s="315" t="str">
        <f>+VLOOKUP(F240,Proveedores[[Nombre]:[Nº id.fiscal]],2,0)</f>
        <v>3-102-701470</v>
      </c>
      <c r="H240" s="315" t="s">
        <v>848</v>
      </c>
      <c r="I240" s="315" t="s">
        <v>3266</v>
      </c>
      <c r="J240" s="315" t="s">
        <v>284</v>
      </c>
      <c r="K240" s="315" t="s">
        <v>1974</v>
      </c>
      <c r="L240" s="323" t="s">
        <v>1974</v>
      </c>
      <c r="M240" s="315" t="s">
        <v>111</v>
      </c>
      <c r="N240" s="323">
        <v>45418</v>
      </c>
      <c r="O240" s="315" t="s">
        <v>864</v>
      </c>
      <c r="P240" s="315" t="s">
        <v>3244</v>
      </c>
      <c r="Q240" s="315">
        <v>2019</v>
      </c>
      <c r="R240" s="315" t="s">
        <v>5147</v>
      </c>
      <c r="S240" s="315" t="s">
        <v>5160</v>
      </c>
      <c r="T240" s="315"/>
      <c r="U240" s="346"/>
    </row>
    <row r="241" spans="1:21" ht="23" x14ac:dyDescent="0.35">
      <c r="A241" s="315" t="s">
        <v>4588</v>
      </c>
      <c r="B241" s="315">
        <f>+VLOOKUP(A241,ListaInsumos!$A$2:$F$951,2,0)</f>
        <v>2003960</v>
      </c>
      <c r="C241" s="315">
        <f>+VLOOKUP(A241,ListaInsumos!$A$2:$F$951,5,0)</f>
        <v>42241703</v>
      </c>
      <c r="D241" s="315">
        <f>+VLOOKUP(A241,ListaInsumos!$A$2:$F$951,6,0)</f>
        <v>92205526</v>
      </c>
      <c r="E241" s="315" t="str">
        <f>+VLOOKUP(A241,ListaInsumos!$A$2:$F$951,4,0)</f>
        <v>RODILLERA ESTABILIZADORA ROTULA TALLA M</v>
      </c>
      <c r="F241" s="315" t="s">
        <v>5094</v>
      </c>
      <c r="G241" s="315" t="str">
        <f>+VLOOKUP(F241,Proveedores[[Nombre]:[Nº id.fiscal]],2,0)</f>
        <v>3-101-278217</v>
      </c>
      <c r="H241" s="315" t="s">
        <v>218</v>
      </c>
      <c r="I241" s="315" t="s">
        <v>902</v>
      </c>
      <c r="J241" s="315" t="s">
        <v>903</v>
      </c>
      <c r="K241" s="315" t="s">
        <v>1974</v>
      </c>
      <c r="L241" s="323" t="s">
        <v>1974</v>
      </c>
      <c r="M241" s="315" t="s">
        <v>111</v>
      </c>
      <c r="N241" s="323">
        <v>45483</v>
      </c>
      <c r="O241" s="315" t="s">
        <v>865</v>
      </c>
      <c r="P241" s="315" t="s">
        <v>3248</v>
      </c>
      <c r="Q241" s="315">
        <v>2019</v>
      </c>
      <c r="R241" s="315" t="s">
        <v>5147</v>
      </c>
      <c r="S241" s="315" t="s">
        <v>5160</v>
      </c>
      <c r="T241" s="315"/>
      <c r="U241" s="346"/>
    </row>
    <row r="242" spans="1:21" ht="23" x14ac:dyDescent="0.35">
      <c r="A242" s="315" t="s">
        <v>4588</v>
      </c>
      <c r="B242" s="315">
        <f>+VLOOKUP(A242,ListaInsumos!$A$2:$F$951,2,0)</f>
        <v>2003960</v>
      </c>
      <c r="C242" s="315">
        <f>+VLOOKUP(A242,ListaInsumos!$A$2:$F$951,5,0)</f>
        <v>42241703</v>
      </c>
      <c r="D242" s="315">
        <f>+VLOOKUP(A242,ListaInsumos!$A$2:$F$951,6,0)</f>
        <v>92205526</v>
      </c>
      <c r="E242" s="315" t="str">
        <f>+VLOOKUP(A242,ListaInsumos!$A$2:$F$951,4,0)</f>
        <v>RODILLERA ESTABILIZADORA ROTULA TALLA M</v>
      </c>
      <c r="F242" s="315" t="s">
        <v>5109</v>
      </c>
      <c r="G242" s="315" t="str">
        <f>+VLOOKUP(F242,Proveedores[[Nombre]:[Nº id.fiscal]],2,0)</f>
        <v>3-101-625107</v>
      </c>
      <c r="H242" s="315" t="s">
        <v>904</v>
      </c>
      <c r="I242" s="315" t="s">
        <v>905</v>
      </c>
      <c r="J242" s="315" t="s">
        <v>110</v>
      </c>
      <c r="K242" s="315" t="s">
        <v>1974</v>
      </c>
      <c r="L242" s="323" t="s">
        <v>1974</v>
      </c>
      <c r="M242" s="315" t="s">
        <v>111</v>
      </c>
      <c r="N242" s="323">
        <v>46226</v>
      </c>
      <c r="O242" s="315" t="s">
        <v>866</v>
      </c>
      <c r="P242" s="315" t="s">
        <v>3244</v>
      </c>
      <c r="Q242" s="315">
        <v>2019</v>
      </c>
      <c r="R242" s="315" t="s">
        <v>5147</v>
      </c>
      <c r="S242" s="315" t="s">
        <v>5160</v>
      </c>
      <c r="T242" s="315"/>
      <c r="U242" s="346"/>
    </row>
    <row r="243" spans="1:21" ht="23" x14ac:dyDescent="0.35">
      <c r="A243" s="315" t="s">
        <v>4589</v>
      </c>
      <c r="B243" s="315">
        <f>+VLOOKUP(A243,ListaInsumos!$A$2:$F$951,2,0)</f>
        <v>2003314</v>
      </c>
      <c r="C243" s="315">
        <f>+VLOOKUP(A243,ListaInsumos!$A$2:$F$951,5,0)</f>
        <v>42271903</v>
      </c>
      <c r="D243" s="315">
        <f>+VLOOKUP(A243,ListaInsumos!$A$2:$F$951,6,0)</f>
        <v>92161520</v>
      </c>
      <c r="E243" s="315" t="str">
        <f>+VLOOKUP(A243,ListaInsumos!$A$2:$F$951,4,0)</f>
        <v>TUBO ENDO MASC INTUB ENDOTRAQ N°7.5</v>
      </c>
      <c r="F243" s="315" t="s">
        <v>5078</v>
      </c>
      <c r="G243" s="315" t="str">
        <f>+VLOOKUP(F243,Proveedores[[Nombre]:[Nº id.fiscal]],2,0)</f>
        <v>3-101-083376</v>
      </c>
      <c r="H243" s="315" t="s">
        <v>909</v>
      </c>
      <c r="I243" s="315" t="s">
        <v>3142</v>
      </c>
      <c r="J243" s="315" t="s">
        <v>110</v>
      </c>
      <c r="K243" s="315" t="s">
        <v>1690</v>
      </c>
      <c r="L243" s="323">
        <v>45539</v>
      </c>
      <c r="M243" s="315" t="s">
        <v>111</v>
      </c>
      <c r="N243" s="323">
        <v>46124</v>
      </c>
      <c r="O243" s="315" t="s">
        <v>910</v>
      </c>
      <c r="P243" s="315" t="s">
        <v>3244</v>
      </c>
      <c r="Q243" s="315">
        <v>2019</v>
      </c>
      <c r="R243" s="315" t="s">
        <v>5147</v>
      </c>
      <c r="S243" s="315" t="s">
        <v>5160</v>
      </c>
      <c r="T243" s="315"/>
      <c r="U243" s="346"/>
    </row>
    <row r="244" spans="1:21" ht="23" x14ac:dyDescent="0.35">
      <c r="A244" s="315" t="s">
        <v>4590</v>
      </c>
      <c r="B244" s="315">
        <f>+VLOOKUP(A244,ListaInsumos!$A$2:$F$951,2,0)</f>
        <v>2002542</v>
      </c>
      <c r="C244" s="315">
        <f>+VLOOKUP(A244,ListaInsumos!$A$2:$F$951,5,0)</f>
        <v>42271807</v>
      </c>
      <c r="D244" s="315">
        <f>+VLOOKUP(A244,ListaInsumos!$A$2:$F$951,6,0)</f>
        <v>92153597</v>
      </c>
      <c r="E244" s="315" t="str">
        <f>+VLOOKUP(A244,ListaInsumos!$A$2:$F$951,4,0)</f>
        <v>ESPAC VOL PLASTI ATOXICO BOQUILLA ADULTO</v>
      </c>
      <c r="F244" s="315" t="s">
        <v>5109</v>
      </c>
      <c r="G244" s="315" t="str">
        <f>+VLOOKUP(F244,Proveedores[[Nombre]:[Nº id.fiscal]],2,0)</f>
        <v>3-101-625107</v>
      </c>
      <c r="H244" s="315" t="s">
        <v>191</v>
      </c>
      <c r="I244" s="315" t="s">
        <v>929</v>
      </c>
      <c r="J244" s="315" t="s">
        <v>110</v>
      </c>
      <c r="K244" s="315" t="s">
        <v>930</v>
      </c>
      <c r="L244" s="328">
        <v>44071</v>
      </c>
      <c r="M244" s="315" t="s">
        <v>111</v>
      </c>
      <c r="N244" s="323">
        <v>46226</v>
      </c>
      <c r="O244" s="315" t="s">
        <v>911</v>
      </c>
      <c r="P244" s="315" t="s">
        <v>3244</v>
      </c>
      <c r="Q244" s="315">
        <v>2019</v>
      </c>
      <c r="R244" s="315" t="s">
        <v>5147</v>
      </c>
      <c r="S244" s="315" t="s">
        <v>5160</v>
      </c>
      <c r="T244" s="315" t="s">
        <v>3289</v>
      </c>
      <c r="U244" s="346"/>
    </row>
    <row r="245" spans="1:21" ht="34.5" x14ac:dyDescent="0.35">
      <c r="A245" s="315" t="s">
        <v>4591</v>
      </c>
      <c r="B245" s="315">
        <f>+VLOOKUP(A245,ListaInsumos!$A$2:$F$951,2,0)</f>
        <v>2000556</v>
      </c>
      <c r="C245" s="315">
        <f>+VLOOKUP(A245,ListaInsumos!$A$2:$F$951,5,0)</f>
        <v>42131507</v>
      </c>
      <c r="D245" s="315">
        <f>+VLOOKUP(A245,ListaInsumos!$A$2:$F$951,6,0)</f>
        <v>92199066</v>
      </c>
      <c r="E245" s="315" t="str">
        <f>+VLOOKUP(A245,ListaInsumos!$A$2:$F$951,4,0)</f>
        <v>MEDIA DE COMPRESION HASTA MUSLO TALLA S</v>
      </c>
      <c r="F245" s="315" t="s">
        <v>5133</v>
      </c>
      <c r="G245" s="315" t="str">
        <f>+VLOOKUP(F245,Proveedores[[Nombre]:[Nº id.fiscal]],2,0)</f>
        <v>3-102-701470</v>
      </c>
      <c r="H245" s="315" t="s">
        <v>848</v>
      </c>
      <c r="I245" s="315" t="s">
        <v>931</v>
      </c>
      <c r="J245" s="315" t="s">
        <v>284</v>
      </c>
      <c r="K245" s="315" t="s">
        <v>1974</v>
      </c>
      <c r="L245" s="323" t="s">
        <v>1974</v>
      </c>
      <c r="M245" s="315" t="s">
        <v>111</v>
      </c>
      <c r="N245" s="323">
        <v>45418</v>
      </c>
      <c r="O245" s="315" t="s">
        <v>912</v>
      </c>
      <c r="P245" s="315" t="s">
        <v>3244</v>
      </c>
      <c r="Q245" s="315">
        <v>2019</v>
      </c>
      <c r="R245" s="315" t="s">
        <v>5147</v>
      </c>
      <c r="S245" s="315" t="s">
        <v>5160</v>
      </c>
      <c r="T245" s="315"/>
      <c r="U245" s="346"/>
    </row>
    <row r="246" spans="1:21" ht="23" x14ac:dyDescent="0.35">
      <c r="A246" s="315" t="s">
        <v>4592</v>
      </c>
      <c r="B246" s="315">
        <f>+VLOOKUP(A246,ListaInsumos!$A$2:$F$951,2,0)</f>
        <v>2001741</v>
      </c>
      <c r="C246" s="315">
        <f>+VLOOKUP(A246,ListaInsumos!$A$2:$F$951,5,0)</f>
        <v>42231601</v>
      </c>
      <c r="D246" s="315">
        <f>+VLOOKUP(A246,ListaInsumos!$A$2:$F$951,6,0)</f>
        <v>92166168</v>
      </c>
      <c r="E246" s="315" t="str">
        <f>+VLOOKUP(A246,ListaInsumos!$A$2:$F$951,4,0)</f>
        <v>SONDA GASTROSTOMIA PARA PEG 3.0cm</v>
      </c>
      <c r="F246" s="315" t="s">
        <v>5117</v>
      </c>
      <c r="G246" s="315" t="str">
        <f>+VLOOKUP(F246,Proveedores[[Nombre]:[Nº id.fiscal]],2,0)</f>
        <v>3-101-031200</v>
      </c>
      <c r="H246" s="315" t="s">
        <v>939</v>
      </c>
      <c r="I246" s="315" t="s">
        <v>940</v>
      </c>
      <c r="J246" s="315" t="s">
        <v>110</v>
      </c>
      <c r="K246" s="315" t="s">
        <v>941</v>
      </c>
      <c r="L246" s="323">
        <v>46322</v>
      </c>
      <c r="M246" s="315" t="s">
        <v>111</v>
      </c>
      <c r="N246" s="323">
        <v>44804</v>
      </c>
      <c r="O246" s="315" t="s">
        <v>913</v>
      </c>
      <c r="P246" s="315" t="s">
        <v>3281</v>
      </c>
      <c r="Q246" s="315">
        <v>2019</v>
      </c>
      <c r="R246" s="315" t="s">
        <v>5147</v>
      </c>
      <c r="S246" s="315" t="s">
        <v>5160</v>
      </c>
      <c r="T246" s="315" t="s">
        <v>6827</v>
      </c>
      <c r="U246" s="346"/>
    </row>
    <row r="247" spans="1:21" ht="23" x14ac:dyDescent="0.35">
      <c r="A247" s="315" t="s">
        <v>4593</v>
      </c>
      <c r="B247" s="315">
        <f>+VLOOKUP(A247,ListaInsumos!$A$2:$F$951,2,0)</f>
        <v>2001725</v>
      </c>
      <c r="C247" s="315">
        <f>+VLOOKUP(A247,ListaInsumos!$A$2:$F$951,5,0)</f>
        <v>42241505</v>
      </c>
      <c r="D247" s="315">
        <f>+VLOOKUP(A247,ListaInsumos!$A$2:$F$951,6,0)</f>
        <v>92143309</v>
      </c>
      <c r="E247" s="315" t="str">
        <f>+VLOOKUP(A247,ListaInsumos!$A$2:$F$951,4,0)</f>
        <v>VENDA DE FIBRA DE VIDRIO DE 10cmX360cm</v>
      </c>
      <c r="F247" s="315" t="s">
        <v>5074</v>
      </c>
      <c r="G247" s="315" t="str">
        <f>+VLOOKUP(F247,Proveedores[[Nombre]:[Nº id.fiscal]],2,0)</f>
        <v>3-101-115347</v>
      </c>
      <c r="H247" s="315" t="s">
        <v>891</v>
      </c>
      <c r="I247" s="315" t="s">
        <v>942</v>
      </c>
      <c r="J247" s="315" t="s">
        <v>110</v>
      </c>
      <c r="K247" s="315" t="s">
        <v>1974</v>
      </c>
      <c r="L247" s="323" t="s">
        <v>1974</v>
      </c>
      <c r="M247" s="315" t="s">
        <v>111</v>
      </c>
      <c r="N247" s="323">
        <v>46259</v>
      </c>
      <c r="O247" s="315" t="s">
        <v>914</v>
      </c>
      <c r="P247" s="315" t="s">
        <v>3248</v>
      </c>
      <c r="Q247" s="315">
        <v>2019</v>
      </c>
      <c r="R247" s="315" t="s">
        <v>5147</v>
      </c>
      <c r="S247" s="315" t="s">
        <v>5160</v>
      </c>
      <c r="T247" s="315"/>
      <c r="U247" s="346"/>
    </row>
    <row r="248" spans="1:21" ht="23" x14ac:dyDescent="0.35">
      <c r="A248" s="315" t="s">
        <v>4593</v>
      </c>
      <c r="B248" s="315">
        <f>+VLOOKUP(A248,ListaInsumos!$A$2:$F$951,2,0)</f>
        <v>2001725</v>
      </c>
      <c r="C248" s="315">
        <f>+VLOOKUP(A248,ListaInsumos!$A$2:$F$951,5,0)</f>
        <v>42241505</v>
      </c>
      <c r="D248" s="315">
        <f>+VLOOKUP(A248,ListaInsumos!$A$2:$F$951,6,0)</f>
        <v>92143309</v>
      </c>
      <c r="E248" s="315" t="str">
        <f>+VLOOKUP(A248,ListaInsumos!$A$2:$F$951,4,0)</f>
        <v>VENDA DE FIBRA DE VIDRIO DE 10cmX360cm</v>
      </c>
      <c r="F248" s="315" t="s">
        <v>5141</v>
      </c>
      <c r="G248" s="315" t="str">
        <f>+VLOOKUP(F248,Proveedores[[Nombre]:[Nº id.fiscal]],2,0)</f>
        <v>3-101-014346</v>
      </c>
      <c r="H248" s="315" t="s">
        <v>71</v>
      </c>
      <c r="I248" s="315" t="s">
        <v>943</v>
      </c>
      <c r="J248" s="315" t="s">
        <v>110</v>
      </c>
      <c r="K248" s="315" t="s">
        <v>1974</v>
      </c>
      <c r="L248" s="323" t="s">
        <v>1974</v>
      </c>
      <c r="M248" s="315" t="s">
        <v>111</v>
      </c>
      <c r="N248" s="323">
        <v>45706</v>
      </c>
      <c r="O248" s="315" t="s">
        <v>915</v>
      </c>
      <c r="P248" s="315" t="s">
        <v>3248</v>
      </c>
      <c r="Q248" s="315">
        <v>2019</v>
      </c>
      <c r="R248" s="315" t="s">
        <v>5147</v>
      </c>
      <c r="S248" s="315" t="s">
        <v>5160</v>
      </c>
      <c r="T248" s="315"/>
      <c r="U248" s="346"/>
    </row>
    <row r="249" spans="1:21" ht="23" x14ac:dyDescent="0.35">
      <c r="A249" s="315" t="s">
        <v>4594</v>
      </c>
      <c r="B249" s="315">
        <f>+VLOOKUP(A249,ListaInsumos!$A$2:$F$951,2,0)</f>
        <v>2001917</v>
      </c>
      <c r="C249" s="315">
        <f>+VLOOKUP(A249,ListaInsumos!$A$2:$F$951,5,0)</f>
        <v>42241505</v>
      </c>
      <c r="D249" s="315">
        <f>+VLOOKUP(A249,ListaInsumos!$A$2:$F$951,6,0)</f>
        <v>92161369</v>
      </c>
      <c r="E249" s="315" t="str">
        <f>+VLOOKUP(A249,ListaInsumos!$A$2:$F$951,4,0)</f>
        <v>VENDA DE FIBRA DE VIDRIO DE 12.5cmX360cm</v>
      </c>
      <c r="F249" s="315" t="s">
        <v>5074</v>
      </c>
      <c r="G249" s="315" t="str">
        <f>+VLOOKUP(F249,Proveedores[[Nombre]:[Nº id.fiscal]],2,0)</f>
        <v>3-101-115347</v>
      </c>
      <c r="H249" s="315" t="s">
        <v>891</v>
      </c>
      <c r="I249" s="315" t="s">
        <v>944</v>
      </c>
      <c r="J249" s="315" t="s">
        <v>110</v>
      </c>
      <c r="K249" s="315" t="s">
        <v>1974</v>
      </c>
      <c r="L249" s="323" t="s">
        <v>1974</v>
      </c>
      <c r="M249" s="315" t="s">
        <v>111</v>
      </c>
      <c r="N249" s="323">
        <v>46259</v>
      </c>
      <c r="O249" s="315" t="s">
        <v>916</v>
      </c>
      <c r="P249" s="315" t="s">
        <v>3248</v>
      </c>
      <c r="Q249" s="315">
        <v>2019</v>
      </c>
      <c r="R249" s="315" t="s">
        <v>5147</v>
      </c>
      <c r="S249" s="315" t="s">
        <v>5160</v>
      </c>
      <c r="T249" s="315"/>
      <c r="U249" s="346"/>
    </row>
    <row r="250" spans="1:21" ht="23" x14ac:dyDescent="0.35">
      <c r="A250" s="315" t="s">
        <v>4595</v>
      </c>
      <c r="B250" s="315">
        <f>+VLOOKUP(A250,ListaInsumos!$A$2:$F$951,2,0)</f>
        <v>2000747</v>
      </c>
      <c r="C250" s="315">
        <f>+VLOOKUP(A250,ListaInsumos!$A$2:$F$951,5,0)</f>
        <v>42241703</v>
      </c>
      <c r="D250" s="315">
        <f>+VLOOKUP(A250,ListaInsumos!$A$2:$F$951,6,0)</f>
        <v>92205652</v>
      </c>
      <c r="E250" s="315" t="str">
        <f>+VLOOKUP(A250,ListaInsumos!$A$2:$F$951,4,0)</f>
        <v>RODILLERA ESTABILIZADORA ROTULA TALLA S</v>
      </c>
      <c r="F250" s="315" t="s">
        <v>5094</v>
      </c>
      <c r="G250" s="315" t="str">
        <f>+VLOOKUP(F250,Proveedores[[Nombre]:[Nº id.fiscal]],2,0)</f>
        <v>3-101-278217</v>
      </c>
      <c r="H250" s="315" t="s">
        <v>218</v>
      </c>
      <c r="I250" s="315" t="s">
        <v>902</v>
      </c>
      <c r="J250" s="315" t="s">
        <v>903</v>
      </c>
      <c r="K250" s="315" t="s">
        <v>1974</v>
      </c>
      <c r="L250" s="323" t="s">
        <v>1974</v>
      </c>
      <c r="M250" s="315" t="s">
        <v>111</v>
      </c>
      <c r="N250" s="323">
        <v>45483</v>
      </c>
      <c r="O250" s="315" t="s">
        <v>917</v>
      </c>
      <c r="P250" s="315" t="s">
        <v>3248</v>
      </c>
      <c r="Q250" s="315">
        <v>2019</v>
      </c>
      <c r="R250" s="315" t="s">
        <v>5147</v>
      </c>
      <c r="S250" s="315" t="s">
        <v>5160</v>
      </c>
      <c r="T250" s="315"/>
      <c r="U250" s="345"/>
    </row>
    <row r="251" spans="1:21" ht="23" x14ac:dyDescent="0.35">
      <c r="A251" s="315" t="s">
        <v>4595</v>
      </c>
      <c r="B251" s="315">
        <f>+VLOOKUP(A251,ListaInsumos!$A$2:$F$951,2,0)</f>
        <v>2000747</v>
      </c>
      <c r="C251" s="315">
        <f>+VLOOKUP(A251,ListaInsumos!$A$2:$F$951,5,0)</f>
        <v>42241703</v>
      </c>
      <c r="D251" s="315">
        <f>+VLOOKUP(A251,ListaInsumos!$A$2:$F$951,6,0)</f>
        <v>92205652</v>
      </c>
      <c r="E251" s="315" t="str">
        <f>+VLOOKUP(A251,ListaInsumos!$A$2:$F$951,4,0)</f>
        <v>RODILLERA ESTABILIZADORA ROTULA TALLA S</v>
      </c>
      <c r="F251" s="315" t="s">
        <v>5109</v>
      </c>
      <c r="G251" s="315" t="str">
        <f>+VLOOKUP(F251,Proveedores[[Nombre]:[Nº id.fiscal]],2,0)</f>
        <v>3-101-625107</v>
      </c>
      <c r="H251" s="315" t="s">
        <v>904</v>
      </c>
      <c r="I251" s="315" t="s">
        <v>945</v>
      </c>
      <c r="J251" s="315" t="s">
        <v>110</v>
      </c>
      <c r="K251" s="315" t="s">
        <v>1974</v>
      </c>
      <c r="L251" s="323" t="s">
        <v>1974</v>
      </c>
      <c r="M251" s="315" t="s">
        <v>111</v>
      </c>
      <c r="N251" s="323">
        <v>46226</v>
      </c>
      <c r="O251" s="315" t="s">
        <v>918</v>
      </c>
      <c r="P251" s="315" t="s">
        <v>3244</v>
      </c>
      <c r="Q251" s="315">
        <v>2019</v>
      </c>
      <c r="R251" s="315" t="s">
        <v>5147</v>
      </c>
      <c r="S251" s="315" t="s">
        <v>5160</v>
      </c>
      <c r="T251" s="315"/>
      <c r="U251" s="345"/>
    </row>
    <row r="252" spans="1:21" ht="23" x14ac:dyDescent="0.35">
      <c r="A252" s="315" t="s">
        <v>4596</v>
      </c>
      <c r="B252" s="315">
        <f>+VLOOKUP(A252,ListaInsumos!$A$2:$F$951,2,0)</f>
        <v>2000130</v>
      </c>
      <c r="C252" s="315">
        <f>+VLOOKUP(A252,ListaInsumos!$A$2:$F$951,5,0)</f>
        <v>42241801</v>
      </c>
      <c r="D252" s="315">
        <f>+VLOOKUP(A252,ListaInsumos!$A$2:$F$951,6,0)</f>
        <v>92156146</v>
      </c>
      <c r="E252" s="315" t="str">
        <f>+VLOOKUP(A252,ListaInsumos!$A$2:$F$951,4,0)</f>
        <v>CABESTRILLO DE TELA MEDIANO,DE TELA ARMY</v>
      </c>
      <c r="F252" s="315" t="s">
        <v>5094</v>
      </c>
      <c r="G252" s="315" t="str">
        <f>+VLOOKUP(F252,Proveedores[[Nombre]:[Nº id.fiscal]],2,0)</f>
        <v>3-101-278217</v>
      </c>
      <c r="H252" s="315" t="s">
        <v>718</v>
      </c>
      <c r="I252" s="315" t="s">
        <v>946</v>
      </c>
      <c r="J252" s="315" t="s">
        <v>348</v>
      </c>
      <c r="K252" s="315" t="s">
        <v>1974</v>
      </c>
      <c r="L252" s="323" t="s">
        <v>1974</v>
      </c>
      <c r="M252" s="315" t="s">
        <v>111</v>
      </c>
      <c r="N252" s="323">
        <v>45483</v>
      </c>
      <c r="O252" s="315" t="s">
        <v>919</v>
      </c>
      <c r="P252" s="315" t="s">
        <v>3248</v>
      </c>
      <c r="Q252" s="315">
        <v>2019</v>
      </c>
      <c r="R252" s="315" t="s">
        <v>5147</v>
      </c>
      <c r="S252" s="315" t="s">
        <v>5160</v>
      </c>
      <c r="T252" s="315"/>
      <c r="U252" s="346"/>
    </row>
    <row r="253" spans="1:21" ht="23" x14ac:dyDescent="0.35">
      <c r="A253" s="315" t="s">
        <v>4596</v>
      </c>
      <c r="B253" s="315">
        <f>+VLOOKUP(A253,ListaInsumos!$A$2:$F$951,2,0)</f>
        <v>2000130</v>
      </c>
      <c r="C253" s="315">
        <f>+VLOOKUP(A253,ListaInsumos!$A$2:$F$951,5,0)</f>
        <v>42241801</v>
      </c>
      <c r="D253" s="315">
        <f>+VLOOKUP(A253,ListaInsumos!$A$2:$F$951,6,0)</f>
        <v>92156146</v>
      </c>
      <c r="E253" s="315" t="str">
        <f>+VLOOKUP(A253,ListaInsumos!$A$2:$F$951,4,0)</f>
        <v>CABESTRILLO DE TELA MEDIANO,DE TELA ARMY</v>
      </c>
      <c r="F253" s="315" t="s">
        <v>5074</v>
      </c>
      <c r="G253" s="315" t="str">
        <f>+VLOOKUP(F253,Proveedores[[Nombre]:[Nº id.fiscal]],2,0)</f>
        <v>3-101-115347</v>
      </c>
      <c r="H253" s="315" t="s">
        <v>421</v>
      </c>
      <c r="I253" s="315" t="s">
        <v>947</v>
      </c>
      <c r="J253" s="315" t="s">
        <v>119</v>
      </c>
      <c r="K253" s="315" t="s">
        <v>1974</v>
      </c>
      <c r="L253" s="323" t="s">
        <v>1974</v>
      </c>
      <c r="M253" s="315" t="s">
        <v>111</v>
      </c>
      <c r="N253" s="323">
        <v>46259</v>
      </c>
      <c r="O253" s="315" t="s">
        <v>920</v>
      </c>
      <c r="P253" s="315" t="s">
        <v>3248</v>
      </c>
      <c r="Q253" s="315">
        <v>2019</v>
      </c>
      <c r="R253" s="315" t="s">
        <v>5147</v>
      </c>
      <c r="S253" s="315" t="s">
        <v>5160</v>
      </c>
      <c r="T253" s="315"/>
      <c r="U253" s="345"/>
    </row>
    <row r="254" spans="1:21" ht="34.5" x14ac:dyDescent="0.35">
      <c r="A254" s="315" t="s">
        <v>4597</v>
      </c>
      <c r="B254" s="315">
        <f>+VLOOKUP(A254,ListaInsumos!$A$2:$F$951,2,0)</f>
        <v>2000068</v>
      </c>
      <c r="C254" s="315">
        <f>+VLOOKUP(A254,ListaInsumos!$A$2:$F$951,5,0)</f>
        <v>42221902</v>
      </c>
      <c r="D254" s="315">
        <f>+VLOOKUP(A254,ListaInsumos!$A$2:$F$951,6,0)</f>
        <v>92153513</v>
      </c>
      <c r="E254" s="315" t="str">
        <f>+VLOOKUP(A254,ListaInsumos!$A$2:$F$951,4,0)</f>
        <v>EQUIPO DE VENOCLISIS,ESTERIL,ATÓXICO,HIP</v>
      </c>
      <c r="F254" s="315" t="s">
        <v>5139</v>
      </c>
      <c r="G254" s="315" t="str">
        <f>+VLOOKUP(F254,Proveedores[[Nombre]:[Nº id.fiscal]],2,0)</f>
        <v>3-012-389094</v>
      </c>
      <c r="H254" s="315" t="s">
        <v>45</v>
      </c>
      <c r="I254" s="315" t="s">
        <v>948</v>
      </c>
      <c r="J254" s="315" t="s">
        <v>119</v>
      </c>
      <c r="K254" s="315" t="s">
        <v>949</v>
      </c>
      <c r="L254" s="323">
        <v>45432</v>
      </c>
      <c r="M254" s="315" t="s">
        <v>111</v>
      </c>
      <c r="N254" s="378">
        <v>46064</v>
      </c>
      <c r="O254" s="315" t="s">
        <v>921</v>
      </c>
      <c r="P254" s="315" t="s">
        <v>3244</v>
      </c>
      <c r="Q254" s="315">
        <v>2019</v>
      </c>
      <c r="R254" s="315" t="s">
        <v>5147</v>
      </c>
      <c r="S254" s="315" t="s">
        <v>5160</v>
      </c>
      <c r="T254" s="315"/>
      <c r="U254" s="346"/>
    </row>
    <row r="255" spans="1:21" ht="23" x14ac:dyDescent="0.35">
      <c r="A255" s="315" t="s">
        <v>4598</v>
      </c>
      <c r="B255" s="315">
        <f>+VLOOKUP(A255,ListaInsumos!$A$2:$F$951,2,0)</f>
        <v>2000016</v>
      </c>
      <c r="C255" s="315">
        <f>+VLOOKUP(A255,ListaInsumos!$A$2:$F$951,5,0)</f>
        <v>42311552</v>
      </c>
      <c r="D255" s="315">
        <f>+VLOOKUP(A255,ListaInsumos!$A$2:$F$951,6,0)</f>
        <v>92168265</v>
      </c>
      <c r="E255" s="315" t="str">
        <f>+VLOOKUP(A255,ListaInsumos!$A$2:$F$951,4,0)</f>
        <v>ESPARADRAPO FRACCIONADO DE 5cm DE ANCHO</v>
      </c>
      <c r="F255" s="315" t="s">
        <v>5074</v>
      </c>
      <c r="G255" s="315" t="str">
        <f>+VLOOKUP(F255,Proveedores[[Nombre]:[Nº id.fiscal]],2,0)</f>
        <v>3-101-115347</v>
      </c>
      <c r="H255" s="315" t="s">
        <v>950</v>
      </c>
      <c r="I255" s="315" t="s">
        <v>6910</v>
      </c>
      <c r="J255" s="315" t="s">
        <v>843</v>
      </c>
      <c r="K255" s="315" t="s">
        <v>952</v>
      </c>
      <c r="L255" s="323" t="s">
        <v>1974</v>
      </c>
      <c r="M255" s="315" t="s">
        <v>111</v>
      </c>
      <c r="N255" s="323">
        <v>46259</v>
      </c>
      <c r="O255" s="315" t="s">
        <v>922</v>
      </c>
      <c r="P255" s="315" t="s">
        <v>3248</v>
      </c>
      <c r="Q255" s="315">
        <v>2019</v>
      </c>
      <c r="R255" s="315" t="s">
        <v>5147</v>
      </c>
      <c r="S255" s="315" t="s">
        <v>5160</v>
      </c>
      <c r="T255" s="315"/>
      <c r="U255" s="346"/>
    </row>
    <row r="256" spans="1:21" ht="23" x14ac:dyDescent="0.35">
      <c r="A256" s="315" t="s">
        <v>4599</v>
      </c>
      <c r="B256" s="315">
        <f>+VLOOKUP(A256,ListaInsumos!$A$2:$F$951,2,0)</f>
        <v>2000002</v>
      </c>
      <c r="C256" s="315">
        <f>+VLOOKUP(A256,ListaInsumos!$A$2:$F$951,5,0)</f>
        <v>42311540</v>
      </c>
      <c r="D256" s="315">
        <f>+VLOOKUP(A256,ListaInsumos!$A$2:$F$951,6,0)</f>
        <v>92154884</v>
      </c>
      <c r="E256" s="315" t="str">
        <f>+VLOOKUP(A256,ListaInsumos!$A$2:$F$951,4,0)</f>
        <v>APOSITO FIBRA ALGIN CALCIO Y SODIO 5X5CM</v>
      </c>
      <c r="F256" s="315" t="s">
        <v>5099</v>
      </c>
      <c r="G256" s="315" t="str">
        <f>+VLOOKUP(F256,Proveedores[[Nombre]:[Nº id.fiscal]],2,0)</f>
        <v>3-101-547337</v>
      </c>
      <c r="H256" s="315" t="s">
        <v>984</v>
      </c>
      <c r="I256" s="315" t="s">
        <v>985</v>
      </c>
      <c r="J256" s="315" t="s">
        <v>986</v>
      </c>
      <c r="K256" s="315" t="s">
        <v>987</v>
      </c>
      <c r="L256" s="328">
        <v>44668</v>
      </c>
      <c r="M256" s="315" t="s">
        <v>111</v>
      </c>
      <c r="N256" s="323">
        <v>45161</v>
      </c>
      <c r="O256" s="315" t="s">
        <v>923</v>
      </c>
      <c r="P256" s="315" t="s">
        <v>3244</v>
      </c>
      <c r="Q256" s="315">
        <v>2019</v>
      </c>
      <c r="R256" s="315" t="s">
        <v>5148</v>
      </c>
      <c r="S256" s="315" t="s">
        <v>5159</v>
      </c>
      <c r="T256" s="315"/>
      <c r="U256" s="346"/>
    </row>
    <row r="257" spans="1:21" ht="23" x14ac:dyDescent="0.35">
      <c r="A257" s="315" t="s">
        <v>4600</v>
      </c>
      <c r="B257" s="315">
        <f>+VLOOKUP(A257,ListaInsumos!$A$2:$F$951,2,0)</f>
        <v>2000005</v>
      </c>
      <c r="C257" s="315">
        <f>+VLOOKUP(A257,ListaInsumos!$A$2:$F$951,5,0)</f>
        <v>42311518</v>
      </c>
      <c r="D257" s="315">
        <f>+VLOOKUP(A257,ListaInsumos!$A$2:$F$951,6,0)</f>
        <v>92154942</v>
      </c>
      <c r="E257" s="315" t="str">
        <f>+VLOOKUP(A257,ListaInsumos!$A$2:$F$951,4,0)</f>
        <v>APOSITO DE ALGODON PARA OJOS (5cm X 7cm)</v>
      </c>
      <c r="F257" s="315" t="s">
        <v>5099</v>
      </c>
      <c r="G257" s="315" t="str">
        <f>+VLOOKUP(F257,Proveedores[[Nombre]:[Nº id.fiscal]],2,0)</f>
        <v>3-101-547337</v>
      </c>
      <c r="H257" s="315" t="s">
        <v>984</v>
      </c>
      <c r="I257" s="315" t="s">
        <v>988</v>
      </c>
      <c r="J257" s="315" t="s">
        <v>986</v>
      </c>
      <c r="K257" s="315" t="s">
        <v>1974</v>
      </c>
      <c r="L257" s="323" t="s">
        <v>1974</v>
      </c>
      <c r="M257" s="315" t="s">
        <v>111</v>
      </c>
      <c r="N257" s="323">
        <v>45161</v>
      </c>
      <c r="O257" s="315" t="s">
        <v>924</v>
      </c>
      <c r="P257" s="315" t="s">
        <v>3244</v>
      </c>
      <c r="Q257" s="315">
        <v>2019</v>
      </c>
      <c r="R257" s="315" t="s">
        <v>5148</v>
      </c>
      <c r="S257" s="315" t="s">
        <v>5159</v>
      </c>
      <c r="T257" s="315"/>
      <c r="U257" s="346"/>
    </row>
    <row r="258" spans="1:21" ht="23" x14ac:dyDescent="0.35">
      <c r="A258" s="315" t="s">
        <v>4601</v>
      </c>
      <c r="B258" s="315">
        <f>+VLOOKUP(A258,ListaInsumos!$A$2:$F$951,2,0)</f>
        <v>2000010</v>
      </c>
      <c r="C258" s="315">
        <f>+VLOOKUP(A258,ListaInsumos!$A$2:$F$951,5,0)</f>
        <v>42311515</v>
      </c>
      <c r="D258" s="315">
        <f>+VLOOKUP(A258,ListaInsumos!$A$2:$F$951,6,0)</f>
        <v>92162288</v>
      </c>
      <c r="E258" s="315" t="str">
        <f>+VLOOKUP(A258,ListaInsumos!$A$2:$F$951,4,0)</f>
        <v>APÓSITO SEMIOCLUS.GRUESO PARA MATRI 15cm</v>
      </c>
      <c r="F258" s="315" t="s">
        <v>5089</v>
      </c>
      <c r="G258" s="315" t="str">
        <f>+VLOOKUP(F258,Proveedores[[Nombre]:[Nº id.fiscal]],2,0)</f>
        <v>3-101-364996</v>
      </c>
      <c r="H258" s="315" t="s">
        <v>300</v>
      </c>
      <c r="I258" s="315">
        <v>187661</v>
      </c>
      <c r="J258" s="315" t="s">
        <v>302</v>
      </c>
      <c r="K258" s="315" t="s">
        <v>774</v>
      </c>
      <c r="L258" s="323">
        <v>44969</v>
      </c>
      <c r="M258" s="333" t="s">
        <v>111</v>
      </c>
      <c r="N258" s="388">
        <v>45097</v>
      </c>
      <c r="O258" s="333" t="s">
        <v>925</v>
      </c>
      <c r="P258" s="315" t="s">
        <v>3281</v>
      </c>
      <c r="Q258" s="315">
        <v>2019</v>
      </c>
      <c r="R258" s="315" t="s">
        <v>5148</v>
      </c>
      <c r="S258" s="315" t="s">
        <v>5159</v>
      </c>
      <c r="T258" s="315" t="s">
        <v>6817</v>
      </c>
      <c r="U258" s="346"/>
    </row>
    <row r="259" spans="1:21" ht="23" x14ac:dyDescent="0.35">
      <c r="A259" s="315" t="s">
        <v>4601</v>
      </c>
      <c r="B259" s="315">
        <f>+VLOOKUP(A259,ListaInsumos!$A$2:$F$951,2,0)</f>
        <v>2000010</v>
      </c>
      <c r="C259" s="315">
        <f>+VLOOKUP(A259,ListaInsumos!$A$2:$F$951,5,0)</f>
        <v>42311515</v>
      </c>
      <c r="D259" s="315">
        <f>+VLOOKUP(A259,ListaInsumos!$A$2:$F$951,6,0)</f>
        <v>92162288</v>
      </c>
      <c r="E259" s="315" t="str">
        <f>+VLOOKUP(A259,ListaInsumos!$A$2:$F$951,4,0)</f>
        <v>APÓSITO SEMIOCLUS.GRUESO PARA MATRI 15cm</v>
      </c>
      <c r="F259" s="315" t="s">
        <v>5099</v>
      </c>
      <c r="G259" s="315" t="str">
        <f>+VLOOKUP(F259,Proveedores[[Nombre]:[Nº id.fiscal]],2,0)</f>
        <v>3-101-547337</v>
      </c>
      <c r="H259" s="315" t="s">
        <v>984</v>
      </c>
      <c r="I259" s="315" t="s">
        <v>990</v>
      </c>
      <c r="J259" s="315" t="s">
        <v>986</v>
      </c>
      <c r="K259" s="315" t="s">
        <v>991</v>
      </c>
      <c r="L259" s="323" t="s">
        <v>1974</v>
      </c>
      <c r="M259" s="315" t="s">
        <v>111</v>
      </c>
      <c r="N259" s="323">
        <v>45161</v>
      </c>
      <c r="O259" s="315" t="s">
        <v>926</v>
      </c>
      <c r="P259" s="315" t="s">
        <v>3244</v>
      </c>
      <c r="Q259" s="315">
        <v>2019</v>
      </c>
      <c r="R259" s="315" t="s">
        <v>5148</v>
      </c>
      <c r="S259" s="315" t="s">
        <v>5159</v>
      </c>
      <c r="T259" s="315"/>
      <c r="U259" s="346"/>
    </row>
    <row r="260" spans="1:21" ht="34.5" x14ac:dyDescent="0.35">
      <c r="A260" s="315" t="s">
        <v>4601</v>
      </c>
      <c r="B260" s="315">
        <f>+VLOOKUP(A260,ListaInsumos!$A$2:$F$951,2,0)</f>
        <v>2000010</v>
      </c>
      <c r="C260" s="315">
        <f>+VLOOKUP(A260,ListaInsumos!$A$2:$F$951,5,0)</f>
        <v>42311515</v>
      </c>
      <c r="D260" s="315">
        <f>+VLOOKUP(A260,ListaInsumos!$A$2:$F$951,6,0)</f>
        <v>92162288</v>
      </c>
      <c r="E260" s="315" t="str">
        <f>+VLOOKUP(A260,ListaInsumos!$A$2:$F$951,4,0)</f>
        <v>APÓSITO SEMIOCLUS.GRUESO PARA MATRI 15cm</v>
      </c>
      <c r="F260" s="315" t="s">
        <v>5084</v>
      </c>
      <c r="G260" s="315" t="str">
        <f>+VLOOKUP(F260,Proveedores[[Nombre]:[Nº id.fiscal]],2,0)</f>
        <v>3-101-327071</v>
      </c>
      <c r="H260" s="315" t="s">
        <v>762</v>
      </c>
      <c r="I260" s="315">
        <v>3115</v>
      </c>
      <c r="J260" s="315" t="s">
        <v>468</v>
      </c>
      <c r="K260" s="315" t="s">
        <v>6369</v>
      </c>
      <c r="L260" s="328">
        <v>44646</v>
      </c>
      <c r="M260" s="315" t="s">
        <v>111</v>
      </c>
      <c r="N260" s="323">
        <v>46286</v>
      </c>
      <c r="O260" s="315" t="s">
        <v>927</v>
      </c>
      <c r="P260" s="315" t="s">
        <v>3248</v>
      </c>
      <c r="Q260" s="315">
        <v>2019</v>
      </c>
      <c r="R260" s="315" t="s">
        <v>5148</v>
      </c>
      <c r="S260" s="315" t="s">
        <v>5159</v>
      </c>
      <c r="T260" s="315"/>
      <c r="U260" s="346"/>
    </row>
    <row r="261" spans="1:21" ht="23" x14ac:dyDescent="0.35">
      <c r="A261" s="315" t="s">
        <v>4601</v>
      </c>
      <c r="B261" s="315">
        <f>+VLOOKUP(A261,ListaInsumos!$A$2:$F$951,2,0)</f>
        <v>2000010</v>
      </c>
      <c r="C261" s="315">
        <f>+VLOOKUP(A261,ListaInsumos!$A$2:$F$951,5,0)</f>
        <v>42311515</v>
      </c>
      <c r="D261" s="315">
        <f>+VLOOKUP(A261,ListaInsumos!$A$2:$F$951,6,0)</f>
        <v>92162288</v>
      </c>
      <c r="E261" s="315" t="str">
        <f>+VLOOKUP(A261,ListaInsumos!$A$2:$F$951,4,0)</f>
        <v>APÓSITO SEMIOCLUS.GRUESO PARA MATRI 15cm</v>
      </c>
      <c r="F261" s="315" t="s">
        <v>5141</v>
      </c>
      <c r="G261" s="315" t="str">
        <f>+VLOOKUP(F261,Proveedores[[Nombre]:[Nº id.fiscal]],2,0)</f>
        <v>3-101-014346</v>
      </c>
      <c r="H261" s="315" t="s">
        <v>71</v>
      </c>
      <c r="I261" s="315" t="s">
        <v>992</v>
      </c>
      <c r="J261" s="315" t="s">
        <v>110</v>
      </c>
      <c r="K261" s="315" t="s">
        <v>770</v>
      </c>
      <c r="L261" s="323">
        <v>45943</v>
      </c>
      <c r="M261" s="315" t="s">
        <v>111</v>
      </c>
      <c r="N261" s="323">
        <v>45706</v>
      </c>
      <c r="O261" s="315" t="s">
        <v>928</v>
      </c>
      <c r="P261" s="315" t="s">
        <v>3248</v>
      </c>
      <c r="Q261" s="315">
        <v>2019</v>
      </c>
      <c r="R261" s="315" t="s">
        <v>5148</v>
      </c>
      <c r="S261" s="315" t="s">
        <v>5159</v>
      </c>
      <c r="T261" s="315"/>
      <c r="U261" s="346"/>
    </row>
    <row r="262" spans="1:21" ht="23" x14ac:dyDescent="0.35">
      <c r="A262" s="315" t="s">
        <v>4601</v>
      </c>
      <c r="B262" s="315">
        <f>+VLOOKUP(A262,ListaInsumos!$A$2:$F$951,2,0)</f>
        <v>2000010</v>
      </c>
      <c r="C262" s="315">
        <f>+VLOOKUP(A262,ListaInsumos!$A$2:$F$951,5,0)</f>
        <v>42311515</v>
      </c>
      <c r="D262" s="315">
        <f>+VLOOKUP(A262,ListaInsumos!$A$2:$F$951,6,0)</f>
        <v>92162288</v>
      </c>
      <c r="E262" s="315" t="str">
        <f>+VLOOKUP(A262,ListaInsumos!$A$2:$F$951,4,0)</f>
        <v>APÓSITO SEMIOCLUS.GRUESO PARA MATRI 15cm</v>
      </c>
      <c r="F262" s="315" t="s">
        <v>5113</v>
      </c>
      <c r="G262" s="315" t="str">
        <f>+VLOOKUP(F262,Proveedores[[Nombre]:[Nº id.fiscal]],2,0)</f>
        <v>3-101-528124</v>
      </c>
      <c r="H262" s="315" t="s">
        <v>300</v>
      </c>
      <c r="I262" s="315" t="s">
        <v>994</v>
      </c>
      <c r="J262" s="315" t="s">
        <v>995</v>
      </c>
      <c r="K262" s="315" t="s">
        <v>774</v>
      </c>
      <c r="L262" s="323">
        <v>44969</v>
      </c>
      <c r="M262" s="315" t="s">
        <v>111</v>
      </c>
      <c r="N262" s="323">
        <v>44896</v>
      </c>
      <c r="O262" s="315" t="s">
        <v>954</v>
      </c>
      <c r="P262" s="315" t="s">
        <v>3244</v>
      </c>
      <c r="Q262" s="315">
        <v>2019</v>
      </c>
      <c r="R262" s="315" t="s">
        <v>5148</v>
      </c>
      <c r="S262" s="315" t="s">
        <v>5159</v>
      </c>
      <c r="T262" s="315"/>
      <c r="U262" s="345"/>
    </row>
    <row r="263" spans="1:21" ht="34.5" x14ac:dyDescent="0.35">
      <c r="A263" s="315" t="s">
        <v>4602</v>
      </c>
      <c r="B263" s="315">
        <f>+VLOOKUP(A263,ListaInsumos!$A$2:$F$951,2,0)</f>
        <v>2000030</v>
      </c>
      <c r="C263" s="315">
        <f>+VLOOKUP(A263,ListaInsumos!$A$2:$F$951,5,0)</f>
        <v>42131611</v>
      </c>
      <c r="D263" s="315">
        <f>+VLOOKUP(A263,ListaInsumos!$A$2:$F$951,6,0)</f>
        <v>92153172</v>
      </c>
      <c r="E263" s="315" t="str">
        <f>+VLOOKUP(A263,ListaInsumos!$A$2:$F$951,4,0)</f>
        <v>GORRO DE ENFERMERA, POLIPROPILENO HIDROF</v>
      </c>
      <c r="F263" s="315" t="s">
        <v>5139</v>
      </c>
      <c r="G263" s="315" t="str">
        <f>+VLOOKUP(F263,Proveedores[[Nombre]:[Nº id.fiscal]],2,0)</f>
        <v>3-012-389094</v>
      </c>
      <c r="H263" s="315" t="s">
        <v>45</v>
      </c>
      <c r="I263" s="315" t="s">
        <v>1008</v>
      </c>
      <c r="J263" s="315" t="s">
        <v>119</v>
      </c>
      <c r="K263" s="315" t="s">
        <v>1974</v>
      </c>
      <c r="L263" s="323" t="s">
        <v>1974</v>
      </c>
      <c r="M263" s="315" t="s">
        <v>111</v>
      </c>
      <c r="N263" s="378">
        <v>46064</v>
      </c>
      <c r="O263" s="315" t="s">
        <v>955</v>
      </c>
      <c r="P263" s="315" t="s">
        <v>3244</v>
      </c>
      <c r="Q263" s="315">
        <v>2019</v>
      </c>
      <c r="R263" s="315" t="s">
        <v>5148</v>
      </c>
      <c r="S263" s="315" t="s">
        <v>5159</v>
      </c>
      <c r="T263" s="315"/>
      <c r="U263" s="346"/>
    </row>
    <row r="264" spans="1:21" ht="34.5" x14ac:dyDescent="0.35">
      <c r="A264" s="315" t="s">
        <v>4603</v>
      </c>
      <c r="B264" s="315">
        <f>+VLOOKUP(A264,ListaInsumos!$A$2:$F$951,2,0)</f>
        <v>2000031</v>
      </c>
      <c r="C264" s="315">
        <f>+VLOOKUP(A264,ListaInsumos!$A$2:$F$951,5,0)</f>
        <v>42132205</v>
      </c>
      <c r="D264" s="315">
        <f>+VLOOKUP(A264,ListaInsumos!$A$2:$F$951,6,0)</f>
        <v>92156088</v>
      </c>
      <c r="E264" s="315" t="str">
        <f>+VLOOKUP(A264,ListaInsumos!$A$2:$F$951,4,0)</f>
        <v>GUANTES DESCARTABLES PARA CIRUGIA Nº 7</v>
      </c>
      <c r="F264" s="315" t="s">
        <v>5139</v>
      </c>
      <c r="G264" s="315" t="str">
        <f>+VLOOKUP(F264,Proveedores[[Nombre]:[Nº id.fiscal]],2,0)</f>
        <v>3-012-389094</v>
      </c>
      <c r="H264" s="315" t="s">
        <v>1009</v>
      </c>
      <c r="I264" s="315" t="s">
        <v>1010</v>
      </c>
      <c r="J264" s="315" t="s">
        <v>414</v>
      </c>
      <c r="K264" s="315" t="s">
        <v>3274</v>
      </c>
      <c r="L264" s="323">
        <v>45887</v>
      </c>
      <c r="M264" s="315" t="s">
        <v>111</v>
      </c>
      <c r="N264" s="378">
        <v>46064</v>
      </c>
      <c r="O264" s="315" t="s">
        <v>956</v>
      </c>
      <c r="P264" s="315" t="s">
        <v>3244</v>
      </c>
      <c r="Q264" s="315">
        <v>2019</v>
      </c>
      <c r="R264" s="315" t="s">
        <v>5148</v>
      </c>
      <c r="S264" s="315" t="s">
        <v>5159</v>
      </c>
      <c r="T264" s="315"/>
      <c r="U264" s="346"/>
    </row>
    <row r="265" spans="1:21" ht="46" x14ac:dyDescent="0.35">
      <c r="A265" s="315" t="s">
        <v>4604</v>
      </c>
      <c r="B265" s="315">
        <f>+VLOOKUP(A265,ListaInsumos!$A$2:$F$951,2,0)</f>
        <v>2000037</v>
      </c>
      <c r="C265" s="315">
        <f>+VLOOKUP(A265,ListaInsumos!$A$2:$F$951,5,0)</f>
        <v>42312201</v>
      </c>
      <c r="D265" s="315">
        <f>+VLOOKUP(A265,ListaInsumos!$A$2:$F$951,6,0)</f>
        <v>92156095</v>
      </c>
      <c r="E265" s="315" t="str">
        <f>+VLOOKUP(A265,ListaInsumos!$A$2:$F$951,4,0)</f>
        <v>SUTURA NYLON 2-0 CON AGUJA CIRCULAR (3/8</v>
      </c>
      <c r="F265" s="315" t="s">
        <v>5088</v>
      </c>
      <c r="G265" s="315" t="str">
        <f>+VLOOKUP(F265,Proveedores[[Nombre]:[Nº id.fiscal]],2,0)</f>
        <v>3-101-211041</v>
      </c>
      <c r="H265" s="315" t="s">
        <v>326</v>
      </c>
      <c r="I265" s="315" t="s">
        <v>1011</v>
      </c>
      <c r="J265" s="315" t="s">
        <v>110</v>
      </c>
      <c r="K265" s="315" t="s">
        <v>6387</v>
      </c>
      <c r="L265" s="323" t="s">
        <v>6389</v>
      </c>
      <c r="M265" s="315" t="s">
        <v>111</v>
      </c>
      <c r="N265" s="387" t="s">
        <v>6465</v>
      </c>
      <c r="O265" s="315" t="s">
        <v>957</v>
      </c>
      <c r="P265" s="315" t="s">
        <v>3248</v>
      </c>
      <c r="Q265" s="315">
        <v>2019</v>
      </c>
      <c r="R265" s="315" t="s">
        <v>5148</v>
      </c>
      <c r="S265" s="315" t="s">
        <v>5159</v>
      </c>
      <c r="T265" s="315"/>
      <c r="U265" s="346"/>
    </row>
    <row r="266" spans="1:21" ht="46" x14ac:dyDescent="0.35">
      <c r="A266" s="315" t="s">
        <v>4605</v>
      </c>
      <c r="B266" s="315">
        <f>+VLOOKUP(A266,ListaInsumos!$A$2:$F$951,2,0)</f>
        <v>2000043</v>
      </c>
      <c r="C266" s="315">
        <f>+VLOOKUP(A266,ListaInsumos!$A$2:$F$951,5,0)</f>
        <v>42312201</v>
      </c>
      <c r="D266" s="315">
        <f>+VLOOKUP(A266,ListaInsumos!$A$2:$F$951,6,0)</f>
        <v>92141567</v>
      </c>
      <c r="E266" s="315" t="str">
        <f>+VLOOKUP(A266,ListaInsumos!$A$2:$F$951,4,0)</f>
        <v>SUTURA CATGUT CROMICO 3/0 C/A REDONDA</v>
      </c>
      <c r="F266" s="315" t="s">
        <v>5088</v>
      </c>
      <c r="G266" s="315" t="str">
        <f>+VLOOKUP(F266,Proveedores[[Nombre]:[Nº id.fiscal]],2,0)</f>
        <v>3-101-211041</v>
      </c>
      <c r="H266" s="315" t="s">
        <v>326</v>
      </c>
      <c r="I266" s="315" t="s">
        <v>6390</v>
      </c>
      <c r="J266" s="315" t="s">
        <v>110</v>
      </c>
      <c r="K266" s="315" t="s">
        <v>6388</v>
      </c>
      <c r="L266" s="323" t="s">
        <v>6386</v>
      </c>
      <c r="M266" s="315" t="s">
        <v>111</v>
      </c>
      <c r="N266" s="387" t="s">
        <v>6465</v>
      </c>
      <c r="O266" s="315" t="s">
        <v>958</v>
      </c>
      <c r="P266" s="315" t="s">
        <v>3248</v>
      </c>
      <c r="Q266" s="315">
        <v>2019</v>
      </c>
      <c r="R266" s="315" t="s">
        <v>5148</v>
      </c>
      <c r="S266" s="315" t="s">
        <v>5159</v>
      </c>
      <c r="T266" s="315"/>
      <c r="U266" s="346"/>
    </row>
    <row r="267" spans="1:21" ht="23" x14ac:dyDescent="0.35">
      <c r="A267" s="315" t="s">
        <v>4606</v>
      </c>
      <c r="B267" s="315">
        <f>+VLOOKUP(A267,ListaInsumos!$A$2:$F$951,2,0)</f>
        <v>2002402</v>
      </c>
      <c r="C267" s="315">
        <f>+VLOOKUP(A267,ListaInsumos!$A$2:$F$951,5,0)</f>
        <v>42143902</v>
      </c>
      <c r="D267" s="315">
        <f>+VLOOKUP(A267,ListaInsumos!$A$2:$F$951,6,0)</f>
        <v>92166698</v>
      </c>
      <c r="E267" s="315" t="str">
        <f>+VLOOKUP(A267,ListaInsumos!$A$2:$F$951,4,0)</f>
        <v>CATETER TORACICO RECTO N°28FR</v>
      </c>
      <c r="F267" s="315" t="s">
        <v>5068</v>
      </c>
      <c r="G267" s="315" t="str">
        <f>+VLOOKUP(F267,Proveedores[[Nombre]:[Nº id.fiscal]],2,0)</f>
        <v>3-101-187737</v>
      </c>
      <c r="H267" s="315" t="s">
        <v>192</v>
      </c>
      <c r="I267" s="315">
        <v>8888570549</v>
      </c>
      <c r="J267" s="315" t="s">
        <v>110</v>
      </c>
      <c r="K267" s="315" t="s">
        <v>1026</v>
      </c>
      <c r="L267" s="323">
        <v>45791</v>
      </c>
      <c r="M267" s="315" t="s">
        <v>111</v>
      </c>
      <c r="N267" s="323">
        <v>46058</v>
      </c>
      <c r="O267" s="315" t="s">
        <v>959</v>
      </c>
      <c r="P267" s="315" t="s">
        <v>3244</v>
      </c>
      <c r="Q267" s="315">
        <v>2019</v>
      </c>
      <c r="R267" s="315" t="s">
        <v>5148</v>
      </c>
      <c r="S267" s="315" t="s">
        <v>5159</v>
      </c>
      <c r="T267" s="315"/>
      <c r="U267" s="346"/>
    </row>
    <row r="268" spans="1:21" ht="23" x14ac:dyDescent="0.35">
      <c r="A268" s="315" t="s">
        <v>4607</v>
      </c>
      <c r="B268" s="315">
        <f>+VLOOKUP(A268,ListaInsumos!$A$2:$F$951,2,0)</f>
        <v>2002344</v>
      </c>
      <c r="C268" s="315">
        <f>+VLOOKUP(A268,ListaInsumos!$A$2:$F$951,5,0)</f>
        <v>42312701</v>
      </c>
      <c r="D268" s="315">
        <f>+VLOOKUP(A268,ListaInsumos!$A$2:$F$951,6,0)</f>
        <v>92233473</v>
      </c>
      <c r="E268" s="315" t="str">
        <f>+VLOOKUP(A268,ListaInsumos!$A$2:$F$951,4,0)</f>
        <v>APOSITO DE POLIURETANO 10X10CM</v>
      </c>
      <c r="F268" s="315" t="s">
        <v>5078</v>
      </c>
      <c r="G268" s="315" t="str">
        <f>+VLOOKUP(F268,Proveedores[[Nombre]:[Nº id.fiscal]],2,0)</f>
        <v>3-101-083376</v>
      </c>
      <c r="H268" s="315" t="s">
        <v>1027</v>
      </c>
      <c r="I268" s="315">
        <v>5045</v>
      </c>
      <c r="J268" s="315" t="s">
        <v>110</v>
      </c>
      <c r="K268" s="315" t="s">
        <v>3821</v>
      </c>
      <c r="L268" s="323">
        <v>46020</v>
      </c>
      <c r="M268" s="315" t="s">
        <v>111</v>
      </c>
      <c r="N268" s="323">
        <v>46124</v>
      </c>
      <c r="O268" s="315" t="s">
        <v>960</v>
      </c>
      <c r="P268" s="315" t="s">
        <v>3244</v>
      </c>
      <c r="Q268" s="315">
        <v>2019</v>
      </c>
      <c r="R268" s="315" t="s">
        <v>5148</v>
      </c>
      <c r="S268" s="315" t="s">
        <v>5159</v>
      </c>
      <c r="T268" s="315"/>
      <c r="U268" s="346"/>
    </row>
    <row r="269" spans="1:21" ht="23" x14ac:dyDescent="0.35">
      <c r="A269" s="315" t="s">
        <v>4608</v>
      </c>
      <c r="B269" s="315">
        <f>+VLOOKUP(A269,ListaInsumos!$A$2:$F$951,2,0)</f>
        <v>2002449</v>
      </c>
      <c r="C269" s="315">
        <f>+VLOOKUP(A269,ListaInsumos!$A$2:$F$951,5,0)</f>
        <v>42272505</v>
      </c>
      <c r="D269" s="315">
        <f>+VLOOKUP(A269,ListaInsumos!$A$2:$F$951,6,0)</f>
        <v>92142369</v>
      </c>
      <c r="E269" s="315" t="str">
        <f>+VLOOKUP(A269,ListaInsumos!$A$2:$F$951,4,0)</f>
        <v>CIRCUITO PARA ANESTESIA ADULTO TUB CORRU</v>
      </c>
      <c r="F269" s="315" t="s">
        <v>5109</v>
      </c>
      <c r="G269" s="315" t="str">
        <f>+VLOOKUP(F269,Proveedores[[Nombre]:[Nº id.fiscal]],2,0)</f>
        <v>3-101-625107</v>
      </c>
      <c r="H269" s="315" t="s">
        <v>121</v>
      </c>
      <c r="I269" s="315" t="s">
        <v>1028</v>
      </c>
      <c r="J269" s="315" t="s">
        <v>110</v>
      </c>
      <c r="K269" s="315" t="s">
        <v>6926</v>
      </c>
      <c r="L269" s="381">
        <v>46579</v>
      </c>
      <c r="M269" s="315" t="s">
        <v>111</v>
      </c>
      <c r="N269" s="323">
        <v>46226</v>
      </c>
      <c r="O269" s="315" t="s">
        <v>961</v>
      </c>
      <c r="P269" s="315" t="s">
        <v>3244</v>
      </c>
      <c r="Q269" s="315">
        <v>2019</v>
      </c>
      <c r="R269" s="315" t="s">
        <v>5148</v>
      </c>
      <c r="S269" s="315" t="s">
        <v>5159</v>
      </c>
      <c r="T269" s="315"/>
      <c r="U269" s="346"/>
    </row>
    <row r="270" spans="1:21" ht="23" x14ac:dyDescent="0.35">
      <c r="A270" s="315" t="s">
        <v>4609</v>
      </c>
      <c r="B270" s="315">
        <f>+VLOOKUP(A270,ListaInsumos!$A$2:$F$951,2,0)</f>
        <v>2002467</v>
      </c>
      <c r="C270" s="315">
        <f>+VLOOKUP(A270,ListaInsumos!$A$2:$F$951,5,0)</f>
        <v>42271802</v>
      </c>
      <c r="D270" s="315">
        <f>+VLOOKUP(A270,ListaInsumos!$A$2:$F$951,6,0)</f>
        <v>92159296</v>
      </c>
      <c r="E270" s="315" t="str">
        <f>+VLOOKUP(A270,ListaInsumos!$A$2:$F$951,4,0)</f>
        <v>MASCARILLA NEBULIZAC TRAQUEOSTOMIA ADULT</v>
      </c>
      <c r="F270" s="315" t="s">
        <v>5074</v>
      </c>
      <c r="G270" s="315" t="str">
        <f>+VLOOKUP(F270,Proveedores[[Nombre]:[Nº id.fiscal]],2,0)</f>
        <v>3-101-115347</v>
      </c>
      <c r="H270" s="315" t="s">
        <v>1030</v>
      </c>
      <c r="I270" s="315">
        <v>1075</v>
      </c>
      <c r="J270" s="315" t="s">
        <v>110</v>
      </c>
      <c r="K270" s="315" t="s">
        <v>1031</v>
      </c>
      <c r="L270" s="323">
        <v>45328</v>
      </c>
      <c r="M270" s="315" t="s">
        <v>111</v>
      </c>
      <c r="N270" s="323">
        <v>46259</v>
      </c>
      <c r="O270" s="315" t="s">
        <v>962</v>
      </c>
      <c r="P270" s="315" t="s">
        <v>3248</v>
      </c>
      <c r="Q270" s="315">
        <v>2019</v>
      </c>
      <c r="R270" s="315" t="s">
        <v>5148</v>
      </c>
      <c r="S270" s="315" t="s">
        <v>5159</v>
      </c>
      <c r="T270" s="315"/>
      <c r="U270" s="346"/>
    </row>
    <row r="271" spans="1:21" ht="23" x14ac:dyDescent="0.35">
      <c r="A271" s="315" t="s">
        <v>4609</v>
      </c>
      <c r="B271" s="315">
        <f>+VLOOKUP(A271,ListaInsumos!$A$2:$F$951,2,0)</f>
        <v>2002467</v>
      </c>
      <c r="C271" s="315">
        <f>+VLOOKUP(A271,ListaInsumos!$A$2:$F$951,5,0)</f>
        <v>42271802</v>
      </c>
      <c r="D271" s="315">
        <f>+VLOOKUP(A271,ListaInsumos!$A$2:$F$951,6,0)</f>
        <v>92159296</v>
      </c>
      <c r="E271" s="315" t="str">
        <f>+VLOOKUP(A271,ListaInsumos!$A$2:$F$951,4,0)</f>
        <v>MASCARILLA NEBULIZAC TRAQUEOSTOMIA ADULT</v>
      </c>
      <c r="F271" s="315" t="s">
        <v>5074</v>
      </c>
      <c r="G271" s="315" t="str">
        <f>+VLOOKUP(F271,Proveedores[[Nombre]:[Nº id.fiscal]],2,0)</f>
        <v>3-101-115347</v>
      </c>
      <c r="H271" s="315" t="s">
        <v>1032</v>
      </c>
      <c r="I271" s="315">
        <v>30164</v>
      </c>
      <c r="J271" s="315" t="s">
        <v>119</v>
      </c>
      <c r="K271" s="315" t="s">
        <v>1033</v>
      </c>
      <c r="L271" s="323">
        <v>44964</v>
      </c>
      <c r="M271" s="315" t="s">
        <v>111</v>
      </c>
      <c r="N271" s="323">
        <v>46259</v>
      </c>
      <c r="O271" s="315" t="s">
        <v>963</v>
      </c>
      <c r="P271" s="315" t="s">
        <v>3248</v>
      </c>
      <c r="Q271" s="315">
        <v>2019</v>
      </c>
      <c r="R271" s="315" t="s">
        <v>5148</v>
      </c>
      <c r="S271" s="315" t="s">
        <v>5159</v>
      </c>
      <c r="T271" s="315"/>
      <c r="U271" s="346"/>
    </row>
    <row r="272" spans="1:21" ht="23" x14ac:dyDescent="0.35">
      <c r="A272" s="315" t="s">
        <v>4609</v>
      </c>
      <c r="B272" s="315">
        <f>+VLOOKUP(A272,ListaInsumos!$A$2:$F$951,2,0)</f>
        <v>2002467</v>
      </c>
      <c r="C272" s="315">
        <f>+VLOOKUP(A272,ListaInsumos!$A$2:$F$951,5,0)</f>
        <v>42271802</v>
      </c>
      <c r="D272" s="315">
        <f>+VLOOKUP(A272,ListaInsumos!$A$2:$F$951,6,0)</f>
        <v>92159296</v>
      </c>
      <c r="E272" s="315" t="str">
        <f>+VLOOKUP(A272,ListaInsumos!$A$2:$F$951,4,0)</f>
        <v>MASCARILLA NEBULIZAC TRAQUEOSTOMIA ADULT</v>
      </c>
      <c r="F272" s="315" t="s">
        <v>5109</v>
      </c>
      <c r="G272" s="315" t="str">
        <f>+VLOOKUP(F272,Proveedores[[Nombre]:[Nº id.fiscal]],2,0)</f>
        <v>3-101-625107</v>
      </c>
      <c r="H272" s="315" t="s">
        <v>121</v>
      </c>
      <c r="I272" s="315" t="s">
        <v>1034</v>
      </c>
      <c r="J272" s="315" t="s">
        <v>110</v>
      </c>
      <c r="K272" s="315" t="s">
        <v>930</v>
      </c>
      <c r="L272" s="328">
        <v>43889</v>
      </c>
      <c r="M272" s="315" t="s">
        <v>111</v>
      </c>
      <c r="N272" s="323">
        <v>46226</v>
      </c>
      <c r="O272" s="315" t="s">
        <v>964</v>
      </c>
      <c r="P272" s="315" t="s">
        <v>3244</v>
      </c>
      <c r="Q272" s="315">
        <v>2019</v>
      </c>
      <c r="R272" s="315" t="s">
        <v>5148</v>
      </c>
      <c r="S272" s="315" t="s">
        <v>5159</v>
      </c>
      <c r="T272" s="315" t="s">
        <v>3729</v>
      </c>
      <c r="U272" s="345"/>
    </row>
    <row r="273" spans="1:21" ht="34.5" x14ac:dyDescent="0.35">
      <c r="A273" s="315" t="s">
        <v>4610</v>
      </c>
      <c r="B273" s="315">
        <f>+VLOOKUP(A273,ListaInsumos!$A$2:$F$951,2,0)</f>
        <v>2002534</v>
      </c>
      <c r="C273" s="315">
        <f>+VLOOKUP(A273,ListaInsumos!$A$2:$F$951,5,0)</f>
        <v>42131704</v>
      </c>
      <c r="D273" s="315">
        <f>+VLOOKUP(A273,ListaInsumos!$A$2:$F$951,6,0)</f>
        <v>92157989</v>
      </c>
      <c r="E273" s="315" t="str">
        <f>+VLOOKUP(A273,ListaInsumos!$A$2:$F$951,4,0)</f>
        <v>PAÑO DE GASA ESTÉRIL PARA USO ABDOMINAL,</v>
      </c>
      <c r="F273" s="315" t="s">
        <v>5117</v>
      </c>
      <c r="G273" s="315" t="str">
        <f>+VLOOKUP(F273,Proveedores[[Nombre]:[Nº id.fiscal]],2,0)</f>
        <v>3-101-031200</v>
      </c>
      <c r="H273" s="315" t="s">
        <v>191</v>
      </c>
      <c r="I273" s="315" t="s">
        <v>1048</v>
      </c>
      <c r="J273" s="315" t="s">
        <v>110</v>
      </c>
      <c r="K273" s="315" t="s">
        <v>1049</v>
      </c>
      <c r="L273" s="323">
        <v>45266</v>
      </c>
      <c r="M273" s="315" t="s">
        <v>111</v>
      </c>
      <c r="N273" s="323">
        <v>44804</v>
      </c>
      <c r="O273" s="315" t="s">
        <v>965</v>
      </c>
      <c r="P273" s="315" t="s">
        <v>3281</v>
      </c>
      <c r="Q273" s="315">
        <v>2019</v>
      </c>
      <c r="R273" s="315" t="s">
        <v>5148</v>
      </c>
      <c r="S273" s="315" t="s">
        <v>5159</v>
      </c>
      <c r="T273" s="315" t="s">
        <v>6820</v>
      </c>
      <c r="U273" s="346"/>
    </row>
    <row r="274" spans="1:21" ht="23" x14ac:dyDescent="0.35">
      <c r="A274" s="315" t="s">
        <v>4610</v>
      </c>
      <c r="B274" s="315">
        <f>+VLOOKUP(A274,ListaInsumos!$A$2:$F$951,2,0)</f>
        <v>2002534</v>
      </c>
      <c r="C274" s="315">
        <f>+VLOOKUP(A274,ListaInsumos!$A$2:$F$951,5,0)</f>
        <v>42131704</v>
      </c>
      <c r="D274" s="315">
        <f>+VLOOKUP(A274,ListaInsumos!$A$2:$F$951,6,0)</f>
        <v>92157989</v>
      </c>
      <c r="E274" s="315" t="str">
        <f>+VLOOKUP(A274,ListaInsumos!$A$2:$F$951,4,0)</f>
        <v>PAÑO DE GASA ESTÉRIL PARA USO ABDOMINAL,</v>
      </c>
      <c r="F274" s="315" t="s">
        <v>5068</v>
      </c>
      <c r="G274" s="315" t="str">
        <f>+VLOOKUP(F274,Proveedores[[Nombre]:[Nº id.fiscal]],2,0)</f>
        <v>3-101-187737</v>
      </c>
      <c r="H274" s="315" t="s">
        <v>326</v>
      </c>
      <c r="I274" s="315">
        <v>6022</v>
      </c>
      <c r="J274" s="315" t="s">
        <v>110</v>
      </c>
      <c r="K274" s="315" t="s">
        <v>1050</v>
      </c>
      <c r="L274" s="323">
        <v>44885</v>
      </c>
      <c r="M274" s="315" t="s">
        <v>111</v>
      </c>
      <c r="N274" s="323">
        <v>46058</v>
      </c>
      <c r="O274" s="315" t="s">
        <v>966</v>
      </c>
      <c r="P274" s="315" t="s">
        <v>3244</v>
      </c>
      <c r="Q274" s="315">
        <v>2019</v>
      </c>
      <c r="R274" s="315" t="s">
        <v>5148</v>
      </c>
      <c r="S274" s="315" t="s">
        <v>5159</v>
      </c>
      <c r="T274" s="315"/>
      <c r="U274" s="346"/>
    </row>
    <row r="275" spans="1:21" ht="23" x14ac:dyDescent="0.35">
      <c r="A275" s="315" t="s">
        <v>4610</v>
      </c>
      <c r="B275" s="315">
        <f>+VLOOKUP(A275,ListaInsumos!$A$2:$F$951,2,0)</f>
        <v>2002534</v>
      </c>
      <c r="C275" s="315">
        <f>+VLOOKUP(A275,ListaInsumos!$A$2:$F$951,5,0)</f>
        <v>42131704</v>
      </c>
      <c r="D275" s="315">
        <f>+VLOOKUP(A275,ListaInsumos!$A$2:$F$951,6,0)</f>
        <v>92157989</v>
      </c>
      <c r="E275" s="315" t="str">
        <f>+VLOOKUP(A275,ListaInsumos!$A$2:$F$951,4,0)</f>
        <v>PAÑO DE GASA ESTÉRIL PARA USO ABDOMINAL,</v>
      </c>
      <c r="F275" s="315" t="s">
        <v>5075</v>
      </c>
      <c r="G275" s="315" t="str">
        <f>+VLOOKUP(F275,Proveedores[[Nombre]:[Nº id.fiscal]],2,0)</f>
        <v>3-101-112620</v>
      </c>
      <c r="H275" s="315" t="s">
        <v>628</v>
      </c>
      <c r="I275" s="315" t="s">
        <v>1051</v>
      </c>
      <c r="J275" s="315" t="s">
        <v>119</v>
      </c>
      <c r="K275" s="315" t="s">
        <v>5248</v>
      </c>
      <c r="L275" s="323">
        <v>46265</v>
      </c>
      <c r="M275" s="315" t="s">
        <v>111</v>
      </c>
      <c r="N275" s="323">
        <v>46050</v>
      </c>
      <c r="O275" s="315" t="s">
        <v>967</v>
      </c>
      <c r="P275" s="315" t="s">
        <v>3244</v>
      </c>
      <c r="Q275" s="315">
        <v>2019</v>
      </c>
      <c r="R275" s="315" t="s">
        <v>5148</v>
      </c>
      <c r="S275" s="315" t="s">
        <v>5159</v>
      </c>
      <c r="T275" s="315" t="s">
        <v>3729</v>
      </c>
      <c r="U275" s="345"/>
    </row>
    <row r="276" spans="1:21" ht="23" x14ac:dyDescent="0.35">
      <c r="A276" s="315" t="s">
        <v>4611</v>
      </c>
      <c r="B276" s="315">
        <f>+VLOOKUP(A276,ListaInsumos!$A$2:$F$951,2,0)</f>
        <v>2002721</v>
      </c>
      <c r="C276" s="315">
        <f>+VLOOKUP(A276,ListaInsumos!$A$2:$F$951,5,0)</f>
        <v>42295453</v>
      </c>
      <c r="D276" s="315">
        <f>+VLOOKUP(A276,ListaInsumos!$A$2:$F$951,6,0)</f>
        <v>92201457</v>
      </c>
      <c r="E276" s="315" t="str">
        <f>+VLOOKUP(A276,ListaInsumos!$A$2:$F$951,4,0)</f>
        <v>SIS SUC CERRADO TIPO JACKSON PRATT 10Fr</v>
      </c>
      <c r="F276" s="315" t="s">
        <v>5109</v>
      </c>
      <c r="G276" s="315" t="str">
        <f>+VLOOKUP(F276,Proveedores[[Nombre]:[Nº id.fiscal]],2,0)</f>
        <v>3-101-625107</v>
      </c>
      <c r="H276" s="315" t="s">
        <v>121</v>
      </c>
      <c r="I276" s="315" t="s">
        <v>1052</v>
      </c>
      <c r="J276" s="315" t="s">
        <v>110</v>
      </c>
      <c r="K276" s="315" t="s">
        <v>1053</v>
      </c>
      <c r="L276" s="328">
        <v>44689</v>
      </c>
      <c r="M276" s="315" t="s">
        <v>111</v>
      </c>
      <c r="N276" s="323">
        <v>46226</v>
      </c>
      <c r="O276" s="315" t="s">
        <v>968</v>
      </c>
      <c r="P276" s="315" t="s">
        <v>3244</v>
      </c>
      <c r="Q276" s="315">
        <v>2019</v>
      </c>
      <c r="R276" s="315" t="s">
        <v>5148</v>
      </c>
      <c r="S276" s="315" t="s">
        <v>5159</v>
      </c>
      <c r="T276" s="315"/>
      <c r="U276" s="346"/>
    </row>
    <row r="277" spans="1:21" ht="46" x14ac:dyDescent="0.35">
      <c r="A277" s="315" t="s">
        <v>4612</v>
      </c>
      <c r="B277" s="315">
        <f>+VLOOKUP(A277,ListaInsumos!$A$2:$F$951,2,0)</f>
        <v>2002766</v>
      </c>
      <c r="C277" s="315">
        <f>+VLOOKUP(A277,ListaInsumos!$A$2:$F$951,5,0)</f>
        <v>42271905</v>
      </c>
      <c r="D277" s="315">
        <f>+VLOOKUP(A277,ListaInsumos!$A$2:$F$951,6,0)</f>
        <v>92161489</v>
      </c>
      <c r="E277" s="315" t="str">
        <f>+VLOOKUP(A277,ListaInsumos!$A$2:$F$951,4,0)</f>
        <v>TUBO ENDOBRONQUIAL BRONQUIO IZQUIER 35mm</v>
      </c>
      <c r="F277" s="315" t="s">
        <v>5088</v>
      </c>
      <c r="G277" s="315" t="str">
        <f>+VLOOKUP(F277,Proveedores[[Nombre]:[Nº id.fiscal]],2,0)</f>
        <v>3-101-211041</v>
      </c>
      <c r="H277" s="315" t="s">
        <v>192</v>
      </c>
      <c r="I277" s="315">
        <v>125035</v>
      </c>
      <c r="J277" s="315" t="s">
        <v>1054</v>
      </c>
      <c r="K277" s="315" t="s">
        <v>1055</v>
      </c>
      <c r="L277" s="323">
        <v>45244</v>
      </c>
      <c r="M277" s="315" t="s">
        <v>111</v>
      </c>
      <c r="N277" s="387" t="s">
        <v>6465</v>
      </c>
      <c r="O277" s="315" t="s">
        <v>969</v>
      </c>
      <c r="P277" s="315" t="s">
        <v>3248</v>
      </c>
      <c r="Q277" s="315">
        <v>2019</v>
      </c>
      <c r="R277" s="315" t="s">
        <v>5148</v>
      </c>
      <c r="S277" s="315" t="s">
        <v>5159</v>
      </c>
      <c r="T277" s="315"/>
      <c r="U277" s="346"/>
    </row>
    <row r="278" spans="1:21" ht="23" x14ac:dyDescent="0.35">
      <c r="A278" s="341" t="s">
        <v>4613</v>
      </c>
      <c r="B278" s="315">
        <f>+VLOOKUP(A278,ListaInsumos!$A$2:$F$951,2,0)</f>
        <v>2003180</v>
      </c>
      <c r="C278" s="315">
        <f>+VLOOKUP(A278,ListaInsumos!$A$2:$F$951,5,0)</f>
        <v>42271913</v>
      </c>
      <c r="D278" s="315">
        <f>+VLOOKUP(A278,ListaInsumos!$A$2:$F$951,6,0)</f>
        <v>92201455</v>
      </c>
      <c r="E278" s="341" t="str">
        <f>+VLOOKUP(A278,ListaInsumos!$A$2:$F$951,4,0)</f>
        <v>MASCARILLA LARIN FASTRACH  REU 30 A 50kg</v>
      </c>
      <c r="F278" s="341" t="s">
        <v>5078</v>
      </c>
      <c r="G278" s="315" t="str">
        <f>+VLOOKUP(F278,Proveedores[[Nombre]:[Nº id.fiscal]],2,0)</f>
        <v>3-101-083376</v>
      </c>
      <c r="H278" s="341" t="s">
        <v>909</v>
      </c>
      <c r="I278" s="341">
        <v>130030</v>
      </c>
      <c r="J278" s="341" t="s">
        <v>319</v>
      </c>
      <c r="K278" s="341" t="s">
        <v>1056</v>
      </c>
      <c r="L278" s="342">
        <v>45698</v>
      </c>
      <c r="M278" s="341" t="s">
        <v>111</v>
      </c>
      <c r="N278" s="342">
        <v>46124</v>
      </c>
      <c r="O278" s="341" t="s">
        <v>970</v>
      </c>
      <c r="P278" s="341" t="s">
        <v>3281</v>
      </c>
      <c r="Q278" s="341">
        <v>2019</v>
      </c>
      <c r="R278" s="341" t="s">
        <v>5148</v>
      </c>
      <c r="S278" s="341" t="s">
        <v>5159</v>
      </c>
      <c r="T278" s="329" t="s">
        <v>6815</v>
      </c>
      <c r="U278" s="346"/>
    </row>
    <row r="279" spans="1:21" ht="23" x14ac:dyDescent="0.35">
      <c r="A279" s="315" t="s">
        <v>4614</v>
      </c>
      <c r="B279" s="315">
        <f>+VLOOKUP(A279,ListaInsumos!$A$2:$F$951,2,0)</f>
        <v>2003075</v>
      </c>
      <c r="C279" s="315">
        <f>+VLOOKUP(A279,ListaInsumos!$A$2:$F$951,5,0)</f>
        <v>42312005</v>
      </c>
      <c r="D279" s="315">
        <f>+VLOOKUP(A279,ListaInsumos!$A$2:$F$951,6,0)</f>
        <v>92201400</v>
      </c>
      <c r="E279" s="315" t="str">
        <f>+VLOOKUP(A279,ListaInsumos!$A$2:$F$951,4,0)</f>
        <v>BARRERA PROTEC CUTANEA SPRAY, 60 ml</v>
      </c>
      <c r="F279" s="315" t="s">
        <v>5089</v>
      </c>
      <c r="G279" s="315" t="str">
        <f>+VLOOKUP(F279,Proveedores[[Nombre]:[Nº id.fiscal]],2,0)</f>
        <v>3-101-364996</v>
      </c>
      <c r="H279" s="315" t="s">
        <v>300</v>
      </c>
      <c r="I279" s="315" t="s">
        <v>1057</v>
      </c>
      <c r="J279" s="315" t="s">
        <v>319</v>
      </c>
      <c r="K279" s="315" t="s">
        <v>1058</v>
      </c>
      <c r="L279" s="323">
        <v>44308</v>
      </c>
      <c r="M279" s="333" t="s">
        <v>111</v>
      </c>
      <c r="N279" s="388">
        <v>45097</v>
      </c>
      <c r="O279" s="333" t="s">
        <v>971</v>
      </c>
      <c r="P279" s="315" t="s">
        <v>3281</v>
      </c>
      <c r="Q279" s="315">
        <v>2019</v>
      </c>
      <c r="R279" s="315" t="s">
        <v>5148</v>
      </c>
      <c r="S279" s="315" t="s">
        <v>5159</v>
      </c>
      <c r="T279" s="315" t="s">
        <v>6828</v>
      </c>
      <c r="U279" s="346"/>
    </row>
    <row r="280" spans="1:21" ht="23" x14ac:dyDescent="0.35">
      <c r="A280" s="315" t="s">
        <v>4614</v>
      </c>
      <c r="B280" s="315">
        <f>+VLOOKUP(A280,ListaInsumos!$A$2:$F$951,2,0)</f>
        <v>2003075</v>
      </c>
      <c r="C280" s="315">
        <f>+VLOOKUP(A280,ListaInsumos!$A$2:$F$951,5,0)</f>
        <v>42312005</v>
      </c>
      <c r="D280" s="315">
        <f>+VLOOKUP(A280,ListaInsumos!$A$2:$F$951,6,0)</f>
        <v>92201400</v>
      </c>
      <c r="E280" s="315" t="str">
        <f>+VLOOKUP(A280,ListaInsumos!$A$2:$F$951,4,0)</f>
        <v>BARRERA PROTEC CUTANEA SPRAY, 60 ml</v>
      </c>
      <c r="F280" s="315" t="s">
        <v>5113</v>
      </c>
      <c r="G280" s="315" t="str">
        <f>+VLOOKUP(F280,Proveedores[[Nombre]:[Nº id.fiscal]],2,0)</f>
        <v>3-101-528124</v>
      </c>
      <c r="H280" s="315" t="s">
        <v>300</v>
      </c>
      <c r="I280" s="315">
        <v>413502</v>
      </c>
      <c r="J280" s="315" t="s">
        <v>319</v>
      </c>
      <c r="K280" s="315" t="s">
        <v>4015</v>
      </c>
      <c r="L280" s="323" t="s">
        <v>1974</v>
      </c>
      <c r="M280" s="315" t="s">
        <v>111</v>
      </c>
      <c r="N280" s="323">
        <v>44896</v>
      </c>
      <c r="O280" s="315" t="s">
        <v>972</v>
      </c>
      <c r="P280" s="315" t="s">
        <v>3244</v>
      </c>
      <c r="Q280" s="315">
        <v>2019</v>
      </c>
      <c r="R280" s="315" t="s">
        <v>5148</v>
      </c>
      <c r="S280" s="315" t="s">
        <v>5159</v>
      </c>
      <c r="T280" s="315"/>
      <c r="U280" s="346"/>
    </row>
    <row r="281" spans="1:21" ht="23" x14ac:dyDescent="0.35">
      <c r="A281" s="341" t="s">
        <v>4615</v>
      </c>
      <c r="B281" s="315">
        <f>+VLOOKUP(A281,ListaInsumos!$A$2:$F$951,2,0)</f>
        <v>2002186</v>
      </c>
      <c r="C281" s="315">
        <f>+VLOOKUP(A281,ListaInsumos!$A$2:$F$951,5,0)</f>
        <v>42221504</v>
      </c>
      <c r="D281" s="315">
        <f>+VLOOKUP(A281,ListaInsumos!$A$2:$F$951,6,0)</f>
        <v>92202007</v>
      </c>
      <c r="E281" s="341" t="str">
        <f>+VLOOKUP(A281,ListaInsumos!$A$2:$F$951,4,0)</f>
        <v>KIT DE CATETER VENOSO PERIFERICO CENTRAL</v>
      </c>
      <c r="F281" s="341" t="s">
        <v>5078</v>
      </c>
      <c r="G281" s="315" t="str">
        <f>+VLOOKUP(F281,Proveedores[[Nombre]:[Nº id.fiscal]],2,0)</f>
        <v>3-101-083376</v>
      </c>
      <c r="H281" s="341" t="s">
        <v>1095</v>
      </c>
      <c r="I281" s="341" t="s">
        <v>1096</v>
      </c>
      <c r="J281" s="341" t="s">
        <v>384</v>
      </c>
      <c r="K281" s="341" t="s">
        <v>1097</v>
      </c>
      <c r="L281" s="342">
        <v>44611</v>
      </c>
      <c r="M281" s="341" t="s">
        <v>111</v>
      </c>
      <c r="N281" s="342">
        <v>46124</v>
      </c>
      <c r="O281" s="341" t="s">
        <v>973</v>
      </c>
      <c r="P281" s="315" t="s">
        <v>3281</v>
      </c>
      <c r="Q281" s="341">
        <v>2019</v>
      </c>
      <c r="R281" s="341" t="s">
        <v>5148</v>
      </c>
      <c r="S281" s="341" t="s">
        <v>5159</v>
      </c>
      <c r="T281" s="329" t="s">
        <v>6815</v>
      </c>
      <c r="U281" s="346"/>
    </row>
    <row r="282" spans="1:21" ht="23" x14ac:dyDescent="0.35">
      <c r="A282" s="315" t="s">
        <v>4616</v>
      </c>
      <c r="B282" s="315">
        <f>+VLOOKUP(A282,ListaInsumos!$A$2:$F$951,2,0)</f>
        <v>2002318</v>
      </c>
      <c r="C282" s="315">
        <f>+VLOOKUP(A282,ListaInsumos!$A$2:$F$951,5,0)</f>
        <v>42142502</v>
      </c>
      <c r="D282" s="315">
        <f>+VLOOKUP(A282,ListaInsumos!$A$2:$F$951,6,0)</f>
        <v>92162905</v>
      </c>
      <c r="E282" s="315" t="str">
        <f>+VLOOKUP(A282,ListaInsumos!$A$2:$F$951,4,0)</f>
        <v>AGUJ EPIDUR TIP TUOHY, N°18X8,89cm(3 1/2</v>
      </c>
      <c r="F282" s="315" t="s">
        <v>5089</v>
      </c>
      <c r="G282" s="315" t="str">
        <f>+VLOOKUP(F282,Proveedores[[Nombre]:[Nº id.fiscal]],2,0)</f>
        <v>3-101-364996</v>
      </c>
      <c r="H282" s="315" t="s">
        <v>1098</v>
      </c>
      <c r="I282" s="315">
        <v>3242871</v>
      </c>
      <c r="J282" s="315" t="s">
        <v>1099</v>
      </c>
      <c r="K282" s="315" t="s">
        <v>3743</v>
      </c>
      <c r="L282" s="323">
        <v>45699</v>
      </c>
      <c r="M282" s="315" t="s">
        <v>111</v>
      </c>
      <c r="N282" s="378">
        <v>45097</v>
      </c>
      <c r="O282" s="315" t="s">
        <v>974</v>
      </c>
      <c r="P282" s="315" t="s">
        <v>3244</v>
      </c>
      <c r="Q282" s="315">
        <v>2019</v>
      </c>
      <c r="R282" s="315" t="s">
        <v>5148</v>
      </c>
      <c r="S282" s="315" t="s">
        <v>5159</v>
      </c>
      <c r="T282" s="315"/>
      <c r="U282" s="346"/>
    </row>
    <row r="283" spans="1:21" ht="23" x14ac:dyDescent="0.35">
      <c r="A283" s="315" t="s">
        <v>4617</v>
      </c>
      <c r="B283" s="315">
        <f>+VLOOKUP(A283,ListaInsumos!$A$2:$F$951,2,0)</f>
        <v>2002321</v>
      </c>
      <c r="C283" s="315">
        <f>+VLOOKUP(A283,ListaInsumos!$A$2:$F$951,5,0)</f>
        <v>42142502</v>
      </c>
      <c r="D283" s="315">
        <f>+VLOOKUP(A283,ListaInsumos!$A$2:$F$951,6,0)</f>
        <v>92162907</v>
      </c>
      <c r="E283" s="315" t="str">
        <f>+VLOOKUP(A283,ListaInsumos!$A$2:$F$951,4,0)</f>
        <v>AGUJ EPIDUR TIP TUOHY,N°22 X 8,89 (3½ Pu</v>
      </c>
      <c r="F283" s="315" t="s">
        <v>5089</v>
      </c>
      <c r="G283" s="315" t="str">
        <f>+VLOOKUP(F283,Proveedores[[Nombre]:[Nº id.fiscal]],2,0)</f>
        <v>3-101-364996</v>
      </c>
      <c r="H283" s="315" t="s">
        <v>1098</v>
      </c>
      <c r="I283" s="315" t="s">
        <v>1100</v>
      </c>
      <c r="J283" s="315" t="s">
        <v>1099</v>
      </c>
      <c r="K283" s="315" t="s">
        <v>3743</v>
      </c>
      <c r="L283" s="323">
        <v>45699</v>
      </c>
      <c r="M283" s="315" t="s">
        <v>111</v>
      </c>
      <c r="N283" s="378">
        <v>45097</v>
      </c>
      <c r="O283" s="315" t="s">
        <v>1059</v>
      </c>
      <c r="P283" s="315" t="s">
        <v>3244</v>
      </c>
      <c r="Q283" s="315">
        <v>2019</v>
      </c>
      <c r="R283" s="315" t="s">
        <v>5148</v>
      </c>
      <c r="S283" s="315" t="s">
        <v>5159</v>
      </c>
      <c r="T283" s="315"/>
      <c r="U283" s="346"/>
    </row>
    <row r="284" spans="1:21" ht="23" x14ac:dyDescent="0.35">
      <c r="A284" s="315" t="s">
        <v>4618</v>
      </c>
      <c r="B284" s="315">
        <f>+VLOOKUP(A284,ListaInsumos!$A$2:$F$951,2,0)</f>
        <v>2002316</v>
      </c>
      <c r="C284" s="315">
        <f>+VLOOKUP(A284,ListaInsumos!$A$2:$F$951,5,0)</f>
        <v>42144201</v>
      </c>
      <c r="D284" s="315">
        <f>+VLOOKUP(A284,ListaInsumos!$A$2:$F$951,6,0)</f>
        <v>92202156</v>
      </c>
      <c r="E284" s="315" t="str">
        <f>+VLOOKUP(A284,ListaInsumos!$A$2:$F$951,4,0)</f>
        <v>AGUJA BLOQUEO DE NERVIO DE 22 G X 50mm</v>
      </c>
      <c r="F284" s="315" t="s">
        <v>5078</v>
      </c>
      <c r="G284" s="315" t="str">
        <f>+VLOOKUP(F284,Proveedores[[Nombre]:[Nº id.fiscal]],2,0)</f>
        <v>3-101-083376</v>
      </c>
      <c r="H284" s="315" t="s">
        <v>1095</v>
      </c>
      <c r="I284" s="315" t="s">
        <v>1101</v>
      </c>
      <c r="J284" s="315" t="s">
        <v>384</v>
      </c>
      <c r="K284" s="315" t="s">
        <v>1102</v>
      </c>
      <c r="L284" s="323">
        <v>45019</v>
      </c>
      <c r="M284" s="315" t="s">
        <v>111</v>
      </c>
      <c r="N284" s="323">
        <v>46124</v>
      </c>
      <c r="O284" s="315" t="s">
        <v>1060</v>
      </c>
      <c r="P284" s="315" t="s">
        <v>3244</v>
      </c>
      <c r="Q284" s="315">
        <v>2019</v>
      </c>
      <c r="R284" s="315" t="s">
        <v>5148</v>
      </c>
      <c r="S284" s="315" t="s">
        <v>5159</v>
      </c>
      <c r="T284" s="315"/>
      <c r="U284" s="337" t="s">
        <v>6810</v>
      </c>
    </row>
    <row r="285" spans="1:21" ht="23" x14ac:dyDescent="0.35">
      <c r="A285" s="315" t="s">
        <v>4619</v>
      </c>
      <c r="B285" s="315">
        <f>+VLOOKUP(A285,ListaInsumos!$A$2:$F$951,2,0)</f>
        <v>2003308</v>
      </c>
      <c r="C285" s="315">
        <f>+VLOOKUP(A285,ListaInsumos!$A$2:$F$951,5,0)</f>
        <v>42142535</v>
      </c>
      <c r="D285" s="315">
        <f>+VLOOKUP(A285,ListaInsumos!$A$2:$F$951,6,0)</f>
        <v>92298222</v>
      </c>
      <c r="E285" s="315" t="str">
        <f>+VLOOKUP(A285,ListaInsumos!$A$2:$F$951,4,0)</f>
        <v>AGUJA BLOQUEO NERVIO SONOGRAFICA DE 85mm</v>
      </c>
      <c r="F285" s="315" t="s">
        <v>5078</v>
      </c>
      <c r="G285" s="315" t="str">
        <f>+VLOOKUP(F285,Proveedores[[Nombre]:[Nº id.fiscal]],2,0)</f>
        <v>3-101-083376</v>
      </c>
      <c r="H285" s="315" t="s">
        <v>1095</v>
      </c>
      <c r="I285" s="315" t="s">
        <v>1103</v>
      </c>
      <c r="J285" s="315" t="s">
        <v>384</v>
      </c>
      <c r="K285" s="315" t="s">
        <v>1102</v>
      </c>
      <c r="L285" s="323">
        <v>45046</v>
      </c>
      <c r="M285" s="315" t="s">
        <v>111</v>
      </c>
      <c r="N285" s="323">
        <v>46124</v>
      </c>
      <c r="O285" s="315" t="s">
        <v>1061</v>
      </c>
      <c r="P285" s="315" t="s">
        <v>3244</v>
      </c>
      <c r="Q285" s="315">
        <v>2019</v>
      </c>
      <c r="R285" s="315" t="s">
        <v>5148</v>
      </c>
      <c r="S285" s="315" t="s">
        <v>5159</v>
      </c>
      <c r="T285" s="315"/>
      <c r="U285" s="345"/>
    </row>
    <row r="286" spans="1:21" ht="23" x14ac:dyDescent="0.35">
      <c r="A286" s="315" t="s">
        <v>4620</v>
      </c>
      <c r="B286" s="315">
        <f>+VLOOKUP(A286,ListaInsumos!$A$2:$F$951,2,0)</f>
        <v>2000084</v>
      </c>
      <c r="C286" s="315">
        <f>+VLOOKUP(A286,ListaInsumos!$A$2:$F$951,5,0)</f>
        <v>42281808</v>
      </c>
      <c r="D286" s="315">
        <f>+VLOOKUP(A286,ListaInsumos!$A$2:$F$951,6,0)</f>
        <v>92001651</v>
      </c>
      <c r="E286" s="315" t="str">
        <f>+VLOOKUP(A286,ListaInsumos!$A$2:$F$951,4,0)</f>
        <v>PAPEL MIXTO GRADO MEDIC Y PEL ROLLO 15cm</v>
      </c>
      <c r="F286" s="315" t="s">
        <v>5108</v>
      </c>
      <c r="G286" s="315" t="str">
        <f>+VLOOKUP(F286,Proveedores[[Nombre]:[Nº id.fiscal]],2,0)</f>
        <v>3-101-315968</v>
      </c>
      <c r="H286" s="315" t="s">
        <v>837</v>
      </c>
      <c r="I286" s="315" t="s">
        <v>1113</v>
      </c>
      <c r="J286" s="315" t="s">
        <v>119</v>
      </c>
      <c r="K286" s="315" t="s">
        <v>1974</v>
      </c>
      <c r="L286" s="323" t="s">
        <v>1974</v>
      </c>
      <c r="M286" s="315" t="s">
        <v>111</v>
      </c>
      <c r="N286" s="323">
        <v>45663</v>
      </c>
      <c r="O286" s="315" t="s">
        <v>1062</v>
      </c>
      <c r="P286" s="315" t="s">
        <v>3248</v>
      </c>
      <c r="Q286" s="315">
        <v>2019</v>
      </c>
      <c r="R286" s="315" t="s">
        <v>5148</v>
      </c>
      <c r="S286" s="315" t="s">
        <v>5159</v>
      </c>
      <c r="T286" s="315"/>
      <c r="U286" s="346"/>
    </row>
    <row r="287" spans="1:21" ht="46" x14ac:dyDescent="0.35">
      <c r="A287" s="315" t="s">
        <v>4620</v>
      </c>
      <c r="B287" s="315">
        <f>+VLOOKUP(A287,ListaInsumos!$A$2:$F$951,2,0)</f>
        <v>2000084</v>
      </c>
      <c r="C287" s="315">
        <f>+VLOOKUP(A287,ListaInsumos!$A$2:$F$951,5,0)</f>
        <v>42281808</v>
      </c>
      <c r="D287" s="315">
        <f>+VLOOKUP(A287,ListaInsumos!$A$2:$F$951,6,0)</f>
        <v>92001651</v>
      </c>
      <c r="E287" s="315" t="str">
        <f>+VLOOKUP(A287,ListaInsumos!$A$2:$F$951,4,0)</f>
        <v>PAPEL MIXTO GRADO MEDIC Y PEL ROLLO 15cm</v>
      </c>
      <c r="F287" s="315" t="s">
        <v>5073</v>
      </c>
      <c r="G287" s="315" t="str">
        <f>+VLOOKUP(F287,Proveedores[[Nombre]:[Nº id.fiscal]],2,0)</f>
        <v>3-101-236355</v>
      </c>
      <c r="H287" s="315" t="s">
        <v>3211</v>
      </c>
      <c r="I287" s="315" t="s">
        <v>1115</v>
      </c>
      <c r="J287" s="315" t="s">
        <v>348</v>
      </c>
      <c r="K287" s="315" t="s">
        <v>1974</v>
      </c>
      <c r="L287" s="323" t="s">
        <v>1974</v>
      </c>
      <c r="M287" s="315" t="s">
        <v>111</v>
      </c>
      <c r="N287" s="323">
        <v>45188</v>
      </c>
      <c r="O287" s="315" t="s">
        <v>1063</v>
      </c>
      <c r="P287" s="315" t="s">
        <v>3248</v>
      </c>
      <c r="Q287" s="315">
        <v>2019</v>
      </c>
      <c r="R287" s="315" t="s">
        <v>5148</v>
      </c>
      <c r="S287" s="315" t="s">
        <v>5159</v>
      </c>
      <c r="T287" s="315"/>
      <c r="U287" s="346"/>
    </row>
    <row r="288" spans="1:21" ht="23" x14ac:dyDescent="0.35">
      <c r="A288" s="315" t="s">
        <v>4621</v>
      </c>
      <c r="B288" s="315">
        <f>+VLOOKUP(A288,ListaInsumos!$A$2:$F$951,2,0)</f>
        <v>2000100</v>
      </c>
      <c r="C288" s="315">
        <f>+VLOOKUP(A288,ListaInsumos!$A$2:$F$951,5,0)</f>
        <v>42281807</v>
      </c>
      <c r="D288" s="315">
        <f>+VLOOKUP(A288,ListaInsumos!$A$2:$F$951,6,0)</f>
        <v>92150141</v>
      </c>
      <c r="E288" s="315" t="str">
        <f>+VLOOKUP(A288,ListaInsumos!$A$2:$F$951,4,0)</f>
        <v>INTEGRADOR QUIMICO CLASE V</v>
      </c>
      <c r="F288" s="315" t="s">
        <v>5141</v>
      </c>
      <c r="G288" s="315" t="str">
        <f>+VLOOKUP(F288,Proveedores[[Nombre]:[Nº id.fiscal]],2,0)</f>
        <v>3-101-014346</v>
      </c>
      <c r="H288" s="315" t="s">
        <v>71</v>
      </c>
      <c r="I288" s="315" t="s">
        <v>1116</v>
      </c>
      <c r="J288" s="315" t="s">
        <v>110</v>
      </c>
      <c r="K288" s="315" t="s">
        <v>6375</v>
      </c>
      <c r="L288" s="323">
        <v>44882</v>
      </c>
      <c r="M288" s="315" t="s">
        <v>111</v>
      </c>
      <c r="N288" s="323">
        <v>45706</v>
      </c>
      <c r="O288" s="315" t="s">
        <v>1064</v>
      </c>
      <c r="P288" s="315" t="s">
        <v>3248</v>
      </c>
      <c r="Q288" s="315">
        <v>2019</v>
      </c>
      <c r="R288" s="315" t="s">
        <v>5148</v>
      </c>
      <c r="S288" s="315" t="s">
        <v>5159</v>
      </c>
      <c r="T288" s="315"/>
      <c r="U288" s="346"/>
    </row>
    <row r="289" spans="1:21" ht="34.5" x14ac:dyDescent="0.35">
      <c r="A289" s="315" t="s">
        <v>4622</v>
      </c>
      <c r="B289" s="315">
        <f>+VLOOKUP(A289,ListaInsumos!$A$2:$F$951,2,0)</f>
        <v>2003810</v>
      </c>
      <c r="C289" s="315">
        <f>+VLOOKUP(A289,ListaInsumos!$A$2:$F$951,5,0)</f>
        <v>42131507</v>
      </c>
      <c r="D289" s="315">
        <f>+VLOOKUP(A289,ListaInsumos!$A$2:$F$951,6,0)</f>
        <v>92161422</v>
      </c>
      <c r="E289" s="315" t="str">
        <f>+VLOOKUP(A289,ListaInsumos!$A$2:$F$951,4,0)</f>
        <v>MEDIA/COMPRESION DEBAJO RODILLA TALLA M</v>
      </c>
      <c r="F289" s="315" t="s">
        <v>5080</v>
      </c>
      <c r="G289" s="315" t="str">
        <f>+VLOOKUP(F289,Proveedores[[Nombre]:[Nº id.fiscal]],2,0)</f>
        <v>3-101-239574</v>
      </c>
      <c r="H289" s="315" t="s">
        <v>1118</v>
      </c>
      <c r="I289" s="315">
        <v>75113</v>
      </c>
      <c r="J289" s="315" t="s">
        <v>110</v>
      </c>
      <c r="K289" s="315" t="s">
        <v>652</v>
      </c>
      <c r="L289" s="328">
        <v>44822</v>
      </c>
      <c r="M289" s="315" t="s">
        <v>111</v>
      </c>
      <c r="N289" s="323">
        <v>45576</v>
      </c>
      <c r="O289" s="315" t="s">
        <v>1065</v>
      </c>
      <c r="P289" s="315" t="s">
        <v>3248</v>
      </c>
      <c r="Q289" s="315">
        <v>2019</v>
      </c>
      <c r="R289" s="315" t="s">
        <v>5148</v>
      </c>
      <c r="S289" s="315" t="s">
        <v>5159</v>
      </c>
      <c r="T289" s="315"/>
      <c r="U289" s="346"/>
    </row>
    <row r="290" spans="1:21" ht="23" x14ac:dyDescent="0.35">
      <c r="A290" s="315" t="s">
        <v>4623</v>
      </c>
      <c r="B290" s="315">
        <f>+VLOOKUP(A290,ListaInsumos!$A$2:$F$951,2,0)</f>
        <v>2002352</v>
      </c>
      <c r="C290" s="315">
        <f>+VLOOKUP(A290,ListaInsumos!$A$2:$F$951,5,0)</f>
        <v>42271907</v>
      </c>
      <c r="D290" s="315">
        <f>+VLOOKUP(A290,ListaInsumos!$A$2:$F$951,6,0)</f>
        <v>92162182</v>
      </c>
      <c r="E290" s="315" t="str">
        <f>+VLOOKUP(A290,ListaInsumos!$A$2:$F$951,4,0)</f>
        <v>BOLSA SISTEMA ASPIRACION CERRADO 1500 ML</v>
      </c>
      <c r="F290" s="315" t="s">
        <v>5109</v>
      </c>
      <c r="G290" s="315" t="str">
        <f>+VLOOKUP(F290,Proveedores[[Nombre]:[Nº id.fiscal]],2,0)</f>
        <v>3-101-625107</v>
      </c>
      <c r="H290" s="315" t="s">
        <v>121</v>
      </c>
      <c r="I290" s="315" t="s">
        <v>1128</v>
      </c>
      <c r="J290" s="315" t="s">
        <v>110</v>
      </c>
      <c r="K290" s="315" t="s">
        <v>3286</v>
      </c>
      <c r="L290" s="323">
        <v>45614</v>
      </c>
      <c r="M290" s="315" t="s">
        <v>111</v>
      </c>
      <c r="N290" s="323">
        <v>46226</v>
      </c>
      <c r="O290" s="315" t="s">
        <v>1066</v>
      </c>
      <c r="P290" s="315" t="s">
        <v>3244</v>
      </c>
      <c r="Q290" s="315">
        <v>2019</v>
      </c>
      <c r="R290" s="315" t="s">
        <v>5148</v>
      </c>
      <c r="S290" s="315" t="s">
        <v>5159</v>
      </c>
      <c r="T290" s="315"/>
      <c r="U290" s="346"/>
    </row>
    <row r="291" spans="1:21" ht="23" x14ac:dyDescent="0.35">
      <c r="A291" s="315" t="s">
        <v>4624</v>
      </c>
      <c r="B291" s="315">
        <f>+VLOOKUP(A291,ListaInsumos!$A$2:$F$951,2,0)</f>
        <v>2000134</v>
      </c>
      <c r="C291" s="315">
        <f>+VLOOKUP(A291,ListaInsumos!$A$2:$F$951,5,0)</f>
        <v>42241803</v>
      </c>
      <c r="D291" s="315">
        <f>+VLOOKUP(A291,ListaInsumos!$A$2:$F$951,6,0)</f>
        <v>92154936</v>
      </c>
      <c r="E291" s="315" t="str">
        <f>+VLOOKUP(A291,ListaInsumos!$A$2:$F$951,4,0)</f>
        <v>COLLAR DE THOMAS MEDIANO,MATERI SEMIRIGI</v>
      </c>
      <c r="F291" s="315" t="s">
        <v>5094</v>
      </c>
      <c r="G291" s="315" t="str">
        <f>+VLOOKUP(F291,Proveedores[[Nombre]:[Nº id.fiscal]],2,0)</f>
        <v>3-101-278217</v>
      </c>
      <c r="H291" s="315" t="s">
        <v>1129</v>
      </c>
      <c r="I291" s="315" t="s">
        <v>1130</v>
      </c>
      <c r="J291" s="315" t="s">
        <v>298</v>
      </c>
      <c r="K291" s="315" t="s">
        <v>1131</v>
      </c>
      <c r="L291" s="323">
        <v>45055</v>
      </c>
      <c r="M291" s="315" t="s">
        <v>111</v>
      </c>
      <c r="N291" s="323">
        <v>45483</v>
      </c>
      <c r="O291" s="315" t="s">
        <v>1067</v>
      </c>
      <c r="P291" s="315" t="s">
        <v>3248</v>
      </c>
      <c r="Q291" s="315">
        <v>2019</v>
      </c>
      <c r="R291" s="315" t="s">
        <v>5148</v>
      </c>
      <c r="S291" s="315" t="s">
        <v>5159</v>
      </c>
      <c r="T291" s="315"/>
      <c r="U291" s="346"/>
    </row>
    <row r="292" spans="1:21" ht="23" x14ac:dyDescent="0.35">
      <c r="A292" s="315" t="s">
        <v>4625</v>
      </c>
      <c r="B292" s="315">
        <f>+VLOOKUP(A292,ListaInsumos!$A$2:$F$951,2,0)</f>
        <v>2000159</v>
      </c>
      <c r="C292" s="315">
        <f>+VLOOKUP(A292,ListaInsumos!$A$2:$F$951,5,0)</f>
        <v>42311506</v>
      </c>
      <c r="D292" s="315">
        <f>+VLOOKUP(A292,ListaInsumos!$A$2:$F$951,6,0)</f>
        <v>92156151</v>
      </c>
      <c r="E292" s="315" t="str">
        <f>+VLOOKUP(A292,ListaInsumos!$A$2:$F$951,4,0)</f>
        <v>VENDA ELASTICA DE 15 cm DE ANCHO, MASTER</v>
      </c>
      <c r="F292" s="315" t="s">
        <v>5092</v>
      </c>
      <c r="G292" s="315" t="str">
        <f>+VLOOKUP(F292,Proveedores[[Nombre]:[Nº id.fiscal]],2,0)</f>
        <v>3-101-019723</v>
      </c>
      <c r="H292" s="315" t="s">
        <v>1132</v>
      </c>
      <c r="I292" s="315" t="s">
        <v>1133</v>
      </c>
      <c r="J292" s="315" t="s">
        <v>379</v>
      </c>
      <c r="K292" s="315" t="s">
        <v>6336</v>
      </c>
      <c r="L292" s="323">
        <v>44892</v>
      </c>
      <c r="M292" s="315" t="s">
        <v>111</v>
      </c>
      <c r="N292" s="323">
        <v>44987</v>
      </c>
      <c r="O292" s="315" t="s">
        <v>1068</v>
      </c>
      <c r="P292" s="315" t="s">
        <v>3244</v>
      </c>
      <c r="Q292" s="315">
        <v>2019</v>
      </c>
      <c r="R292" s="315" t="s">
        <v>5148</v>
      </c>
      <c r="S292" s="315" t="s">
        <v>5159</v>
      </c>
      <c r="T292" s="315"/>
      <c r="U292" s="346"/>
    </row>
    <row r="293" spans="1:21" ht="23" x14ac:dyDescent="0.35">
      <c r="A293" s="315" t="s">
        <v>4625</v>
      </c>
      <c r="B293" s="315">
        <f>+VLOOKUP(A293,ListaInsumos!$A$2:$F$951,2,0)</f>
        <v>2000159</v>
      </c>
      <c r="C293" s="315">
        <f>+VLOOKUP(A293,ListaInsumos!$A$2:$F$951,5,0)</f>
        <v>42311506</v>
      </c>
      <c r="D293" s="315">
        <f>+VLOOKUP(A293,ListaInsumos!$A$2:$F$951,6,0)</f>
        <v>92156151</v>
      </c>
      <c r="E293" s="315" t="str">
        <f>+VLOOKUP(A293,ListaInsumos!$A$2:$F$951,4,0)</f>
        <v>VENDA ELASTICA DE 15 cm DE ANCHO, MASTER</v>
      </c>
      <c r="F293" s="315" t="s">
        <v>5075</v>
      </c>
      <c r="G293" s="315" t="str">
        <f>+VLOOKUP(F293,Proveedores[[Nombre]:[Nº id.fiscal]],2,0)</f>
        <v>3-101-112620</v>
      </c>
      <c r="H293" s="315" t="s">
        <v>628</v>
      </c>
      <c r="I293" s="315" t="s">
        <v>1135</v>
      </c>
      <c r="J293" s="315" t="s">
        <v>119</v>
      </c>
      <c r="K293" s="315" t="s">
        <v>1136</v>
      </c>
      <c r="L293" s="323" t="s">
        <v>1974</v>
      </c>
      <c r="M293" s="315" t="s">
        <v>111</v>
      </c>
      <c r="N293" s="323">
        <v>46050</v>
      </c>
      <c r="O293" s="315" t="s">
        <v>1069</v>
      </c>
      <c r="P293" s="315" t="s">
        <v>3244</v>
      </c>
      <c r="Q293" s="315">
        <v>2019</v>
      </c>
      <c r="R293" s="315" t="s">
        <v>5148</v>
      </c>
      <c r="S293" s="315" t="s">
        <v>5159</v>
      </c>
      <c r="T293" s="315"/>
      <c r="U293" s="346"/>
    </row>
    <row r="294" spans="1:21" ht="23" x14ac:dyDescent="0.35">
      <c r="A294" s="315" t="s">
        <v>4626</v>
      </c>
      <c r="B294" s="315">
        <f>+VLOOKUP(A294,ListaInsumos!$A$2:$F$951,2,0)</f>
        <v>2002883</v>
      </c>
      <c r="C294" s="315">
        <f>+VLOOKUP(A294,ListaInsumos!$A$2:$F$951,5,0)</f>
        <v>42241702</v>
      </c>
      <c r="D294" s="315">
        <f>+VLOOKUP(A294,ListaInsumos!$A$2:$F$951,6,0)</f>
        <v>92035467</v>
      </c>
      <c r="E294" s="315" t="str">
        <f>+VLOOKUP(A294,ListaInsumos!$A$2:$F$951,4,0)</f>
        <v>ABDUCTOR DE CADERA, EN POLIESTER, EN FOR</v>
      </c>
      <c r="F294" s="315" t="s">
        <v>5094</v>
      </c>
      <c r="G294" s="315" t="str">
        <f>+VLOOKUP(F294,Proveedores[[Nombre]:[Nº id.fiscal]],2,0)</f>
        <v>3-101-278217</v>
      </c>
      <c r="H294" s="315" t="s">
        <v>218</v>
      </c>
      <c r="I294" s="315" t="s">
        <v>1160</v>
      </c>
      <c r="J294" s="315" t="s">
        <v>903</v>
      </c>
      <c r="K294" s="315" t="s">
        <v>1161</v>
      </c>
      <c r="L294" s="323">
        <v>45412</v>
      </c>
      <c r="M294" s="315" t="s">
        <v>111</v>
      </c>
      <c r="N294" s="323">
        <v>45483</v>
      </c>
      <c r="O294" s="315" t="s">
        <v>1070</v>
      </c>
      <c r="P294" s="315" t="s">
        <v>3248</v>
      </c>
      <c r="Q294" s="315">
        <v>2019</v>
      </c>
      <c r="R294" s="315" t="s">
        <v>5148</v>
      </c>
      <c r="S294" s="315" t="s">
        <v>5159</v>
      </c>
      <c r="T294" s="315"/>
      <c r="U294" s="346"/>
    </row>
    <row r="295" spans="1:21" ht="23" x14ac:dyDescent="0.35">
      <c r="A295" s="315" t="s">
        <v>4627</v>
      </c>
      <c r="B295" s="315">
        <f>+VLOOKUP(A295,ListaInsumos!$A$2:$F$951,2,0)</f>
        <v>2002910</v>
      </c>
      <c r="C295" s="315">
        <f>+VLOOKUP(A295,ListaInsumos!$A$2:$F$951,5,0)</f>
        <v>42241809</v>
      </c>
      <c r="D295" s="315">
        <f>+VLOOKUP(A295,ListaInsumos!$A$2:$F$951,6,0)</f>
        <v>92035079</v>
      </c>
      <c r="E295" s="315" t="str">
        <f>+VLOOKUP(A295,ListaInsumos!$A$2:$F$951,4,0)</f>
        <v>ABDUCTOR DE HOMBRO</v>
      </c>
      <c r="F295" s="315" t="s">
        <v>5094</v>
      </c>
      <c r="G295" s="315" t="str">
        <f>+VLOOKUP(F295,Proveedores[[Nombre]:[Nº id.fiscal]],2,0)</f>
        <v>3-101-278217</v>
      </c>
      <c r="H295" s="315" t="s">
        <v>218</v>
      </c>
      <c r="I295" s="315" t="s">
        <v>1163</v>
      </c>
      <c r="J295" s="315" t="s">
        <v>903</v>
      </c>
      <c r="K295" s="315" t="s">
        <v>1974</v>
      </c>
      <c r="L295" s="315" t="s">
        <v>1974</v>
      </c>
      <c r="M295" s="315" t="s">
        <v>111</v>
      </c>
      <c r="N295" s="323">
        <v>45483</v>
      </c>
      <c r="O295" s="315" t="s">
        <v>1071</v>
      </c>
      <c r="P295" s="315" t="s">
        <v>3248</v>
      </c>
      <c r="Q295" s="315">
        <v>2019</v>
      </c>
      <c r="R295" s="315" t="s">
        <v>5148</v>
      </c>
      <c r="S295" s="315" t="s">
        <v>5159</v>
      </c>
      <c r="T295" s="315"/>
      <c r="U295" s="346"/>
    </row>
    <row r="296" spans="1:21" ht="34.5" x14ac:dyDescent="0.35">
      <c r="A296" s="315" t="s">
        <v>4628</v>
      </c>
      <c r="B296" s="315">
        <f>+VLOOKUP(A296,ListaInsumos!$A$2:$F$951,2,0)</f>
        <v>2000169</v>
      </c>
      <c r="C296" s="315">
        <f>+VLOOKUP(A296,ListaInsumos!$A$2:$F$951,5,0)</f>
        <v>42142702</v>
      </c>
      <c r="D296" s="315">
        <f>+VLOOKUP(A296,ListaInsumos!$A$2:$F$951,6,0)</f>
        <v>92202403</v>
      </c>
      <c r="E296" s="315" t="str">
        <f>+VLOOKUP(A296,ListaInsumos!$A$2:$F$951,4,0)</f>
        <v>SONDA FOLEY DE SILICON 2 VIAS N°18</v>
      </c>
      <c r="F296" s="315" t="s">
        <v>5117</v>
      </c>
      <c r="G296" s="315" t="str">
        <f>+VLOOKUP(F296,Proveedores[[Nombre]:[Nº id.fiscal]],2,0)</f>
        <v>3-101-031200</v>
      </c>
      <c r="H296" s="315" t="s">
        <v>191</v>
      </c>
      <c r="I296" s="315" t="s">
        <v>1173</v>
      </c>
      <c r="J296" s="315" t="s">
        <v>110</v>
      </c>
      <c r="K296" s="315" t="s">
        <v>369</v>
      </c>
      <c r="L296" s="323">
        <v>43984</v>
      </c>
      <c r="M296" s="315" t="s">
        <v>111</v>
      </c>
      <c r="N296" s="323">
        <v>44804</v>
      </c>
      <c r="O296" s="315" t="s">
        <v>1072</v>
      </c>
      <c r="P296" s="315" t="s">
        <v>3281</v>
      </c>
      <c r="Q296" s="315">
        <v>2019</v>
      </c>
      <c r="R296" s="315" t="s">
        <v>5148</v>
      </c>
      <c r="S296" s="315" t="s">
        <v>5159</v>
      </c>
      <c r="T296" s="315" t="s">
        <v>6820</v>
      </c>
      <c r="U296" s="346"/>
    </row>
    <row r="297" spans="1:21" ht="46" x14ac:dyDescent="0.35">
      <c r="A297" s="315" t="s">
        <v>4628</v>
      </c>
      <c r="B297" s="315">
        <f>+VLOOKUP(A297,ListaInsumos!$A$2:$F$951,2,0)</f>
        <v>2000169</v>
      </c>
      <c r="C297" s="315">
        <f>+VLOOKUP(A297,ListaInsumos!$A$2:$F$951,5,0)</f>
        <v>42142702</v>
      </c>
      <c r="D297" s="315">
        <f>+VLOOKUP(A297,ListaInsumos!$A$2:$F$951,6,0)</f>
        <v>92202403</v>
      </c>
      <c r="E297" s="315" t="str">
        <f>+VLOOKUP(A297,ListaInsumos!$A$2:$F$951,4,0)</f>
        <v>SONDA FOLEY DE SILICON 2 VIAS N°18</v>
      </c>
      <c r="F297" s="315" t="s">
        <v>5127</v>
      </c>
      <c r="G297" s="315" t="str">
        <f>+VLOOKUP(F297,Proveedores[[Nombre]:[Nº id.fiscal]],2,0)</f>
        <v>3-101-358504</v>
      </c>
      <c r="H297" s="315" t="s">
        <v>342</v>
      </c>
      <c r="I297" s="315" t="s">
        <v>366</v>
      </c>
      <c r="J297" s="315" t="s">
        <v>119</v>
      </c>
      <c r="K297" s="315" t="s">
        <v>1174</v>
      </c>
      <c r="L297" s="328">
        <v>43946</v>
      </c>
      <c r="M297" s="315" t="s">
        <v>111</v>
      </c>
      <c r="N297" s="328">
        <v>44834</v>
      </c>
      <c r="O297" s="315" t="s">
        <v>1073</v>
      </c>
      <c r="P297" s="315" t="s">
        <v>3244</v>
      </c>
      <c r="Q297" s="315">
        <v>2019</v>
      </c>
      <c r="R297" s="315" t="s">
        <v>5148</v>
      </c>
      <c r="S297" s="315" t="s">
        <v>5159</v>
      </c>
      <c r="T297" s="315" t="s">
        <v>3729</v>
      </c>
      <c r="U297" s="346"/>
    </row>
    <row r="298" spans="1:21" ht="23" x14ac:dyDescent="0.35">
      <c r="A298" s="315" t="s">
        <v>4628</v>
      </c>
      <c r="B298" s="315">
        <f>+VLOOKUP(A298,ListaInsumos!$A$2:$F$951,2,0)</f>
        <v>2000169</v>
      </c>
      <c r="C298" s="315">
        <f>+VLOOKUP(A298,ListaInsumos!$A$2:$F$951,5,0)</f>
        <v>42142702</v>
      </c>
      <c r="D298" s="315">
        <f>+VLOOKUP(A298,ListaInsumos!$A$2:$F$951,6,0)</f>
        <v>92202403</v>
      </c>
      <c r="E298" s="315" t="str">
        <f>+VLOOKUP(A298,ListaInsumos!$A$2:$F$951,4,0)</f>
        <v>SONDA FOLEY DE SILICON 2 VIAS N°18</v>
      </c>
      <c r="F298" s="315" t="s">
        <v>5068</v>
      </c>
      <c r="G298" s="315" t="str">
        <f>+VLOOKUP(F298,Proveedores[[Nombre]:[Nº id.fiscal]],2,0)</f>
        <v>3-101-187737</v>
      </c>
      <c r="H298" s="315" t="s">
        <v>192</v>
      </c>
      <c r="I298" s="315">
        <v>8887605189</v>
      </c>
      <c r="J298" s="315" t="s">
        <v>110</v>
      </c>
      <c r="K298" s="315" t="s">
        <v>1175</v>
      </c>
      <c r="L298" s="323">
        <v>45909</v>
      </c>
      <c r="M298" s="315" t="s">
        <v>111</v>
      </c>
      <c r="N298" s="323">
        <v>46058</v>
      </c>
      <c r="O298" s="315" t="s">
        <v>1074</v>
      </c>
      <c r="P298" s="315" t="s">
        <v>3244</v>
      </c>
      <c r="Q298" s="315">
        <v>2019</v>
      </c>
      <c r="R298" s="315" t="s">
        <v>5148</v>
      </c>
      <c r="S298" s="315" t="s">
        <v>5159</v>
      </c>
      <c r="T298" s="315"/>
      <c r="U298" s="346"/>
    </row>
    <row r="299" spans="1:21" ht="23" x14ac:dyDescent="0.35">
      <c r="A299" s="315" t="s">
        <v>4629</v>
      </c>
      <c r="B299" s="315">
        <f>+VLOOKUP(A299,ListaInsumos!$A$2:$F$951,2,0)</f>
        <v>2000183</v>
      </c>
      <c r="C299" s="315">
        <f>+VLOOKUP(A299,ListaInsumos!$A$2:$F$951,5,0)</f>
        <v>42131718</v>
      </c>
      <c r="D299" s="315">
        <f>+VLOOKUP(A299,ListaInsumos!$A$2:$F$951,6,0)</f>
        <v>92166186</v>
      </c>
      <c r="E299" s="315" t="str">
        <f>+VLOOKUP(A299,ListaInsumos!$A$2:$F$951,4,0)</f>
        <v>ESTOQUINETA DE 10 cm ( +/- 1 cm) DE ANCH</v>
      </c>
      <c r="F299" s="315" t="s">
        <v>5075</v>
      </c>
      <c r="G299" s="315" t="str">
        <f>+VLOOKUP(F299,Proveedores[[Nombre]:[Nº id.fiscal]],2,0)</f>
        <v>3-101-112620</v>
      </c>
      <c r="H299" s="315" t="s">
        <v>628</v>
      </c>
      <c r="I299" s="315" t="s">
        <v>1176</v>
      </c>
      <c r="J299" s="315" t="s">
        <v>379</v>
      </c>
      <c r="K299" s="315" t="s">
        <v>1974</v>
      </c>
      <c r="L299" s="323" t="s">
        <v>1974</v>
      </c>
      <c r="M299" s="315" t="s">
        <v>111</v>
      </c>
      <c r="N299" s="323">
        <v>46050</v>
      </c>
      <c r="O299" s="315" t="s">
        <v>1075</v>
      </c>
      <c r="P299" s="315" t="s">
        <v>3244</v>
      </c>
      <c r="Q299" s="315">
        <v>2019</v>
      </c>
      <c r="R299" s="315" t="s">
        <v>5148</v>
      </c>
      <c r="S299" s="315" t="s">
        <v>5159</v>
      </c>
      <c r="T299" s="315"/>
      <c r="U299" s="346"/>
    </row>
    <row r="300" spans="1:21" ht="23" x14ac:dyDescent="0.35">
      <c r="A300" s="315" t="s">
        <v>4630</v>
      </c>
      <c r="B300" s="315">
        <f>+VLOOKUP(A300,ListaInsumos!$A$2:$F$951,2,0)</f>
        <v>2000191</v>
      </c>
      <c r="C300" s="315">
        <f>+VLOOKUP(A300,ListaInsumos!$A$2:$F$951,5,0)</f>
        <v>42241502</v>
      </c>
      <c r="D300" s="315">
        <f>+VLOOKUP(A300,ListaInsumos!$A$2:$F$951,6,0)</f>
        <v>92162265</v>
      </c>
      <c r="E300" s="315" t="str">
        <f>+VLOOKUP(A300,ListaInsumos!$A$2:$F$951,4,0)</f>
        <v>RELLENO PARA YESO DE 7.5cm X 270cmX2,5mm</v>
      </c>
      <c r="F300" s="315" t="s">
        <v>5075</v>
      </c>
      <c r="G300" s="315" t="str">
        <f>+VLOOKUP(F300,Proveedores[[Nombre]:[Nº id.fiscal]],2,0)</f>
        <v>3-101-112620</v>
      </c>
      <c r="H300" s="315" t="s">
        <v>628</v>
      </c>
      <c r="I300" s="315" t="s">
        <v>1177</v>
      </c>
      <c r="J300" s="315" t="s">
        <v>119</v>
      </c>
      <c r="K300" s="315" t="s">
        <v>1178</v>
      </c>
      <c r="L300" s="323" t="s">
        <v>1974</v>
      </c>
      <c r="M300" s="315" t="s">
        <v>111</v>
      </c>
      <c r="N300" s="323">
        <v>46050</v>
      </c>
      <c r="O300" s="315" t="s">
        <v>1076</v>
      </c>
      <c r="P300" s="315" t="s">
        <v>3244</v>
      </c>
      <c r="Q300" s="315">
        <v>2019</v>
      </c>
      <c r="R300" s="315" t="s">
        <v>5148</v>
      </c>
      <c r="S300" s="315" t="s">
        <v>5159</v>
      </c>
      <c r="T300" s="315"/>
      <c r="U300" s="346"/>
    </row>
    <row r="301" spans="1:21" ht="23" x14ac:dyDescent="0.35">
      <c r="A301" s="315" t="s">
        <v>4631</v>
      </c>
      <c r="B301" s="315">
        <f>+VLOOKUP(A301,ListaInsumos!$A$2:$F$951,2,0)</f>
        <v>2000194</v>
      </c>
      <c r="C301" s="315">
        <f>+VLOOKUP(A301,ListaInsumos!$A$2:$F$951,5,0)</f>
        <v>42241505</v>
      </c>
      <c r="D301" s="315">
        <f>+VLOOKUP(A301,ListaInsumos!$A$2:$F$951,6,0)</f>
        <v>92202367</v>
      </c>
      <c r="E301" s="315" t="str">
        <f>+VLOOKUP(A301,ListaInsumos!$A$2:$F$951,4,0)</f>
        <v>VENDA DE YESO 5CM DE ANCHO</v>
      </c>
      <c r="F301" s="315" t="s">
        <v>5099</v>
      </c>
      <c r="G301" s="315" t="str">
        <f>+VLOOKUP(F301,Proveedores[[Nombre]:[Nº id.fiscal]],2,0)</f>
        <v>3-101-547337</v>
      </c>
      <c r="H301" s="315" t="s">
        <v>984</v>
      </c>
      <c r="I301" s="315" t="s">
        <v>1179</v>
      </c>
      <c r="J301" s="315" t="s">
        <v>986</v>
      </c>
      <c r="K301" s="323" t="s">
        <v>1974</v>
      </c>
      <c r="L301" s="323" t="s">
        <v>1974</v>
      </c>
      <c r="M301" s="315" t="s">
        <v>111</v>
      </c>
      <c r="N301" s="323">
        <v>45161</v>
      </c>
      <c r="O301" s="315" t="s">
        <v>1077</v>
      </c>
      <c r="P301" s="315" t="s">
        <v>3244</v>
      </c>
      <c r="Q301" s="315">
        <v>2019</v>
      </c>
      <c r="R301" s="315" t="s">
        <v>5148</v>
      </c>
      <c r="S301" s="315" t="s">
        <v>5159</v>
      </c>
      <c r="T301" s="315"/>
      <c r="U301" s="341"/>
    </row>
    <row r="302" spans="1:21" ht="23" x14ac:dyDescent="0.35">
      <c r="A302" s="315" t="s">
        <v>4631</v>
      </c>
      <c r="B302" s="315">
        <f>+VLOOKUP(A302,ListaInsumos!$A$2:$F$951,2,0)</f>
        <v>2000194</v>
      </c>
      <c r="C302" s="315">
        <f>+VLOOKUP(A302,ListaInsumos!$A$2:$F$951,5,0)</f>
        <v>42241505</v>
      </c>
      <c r="D302" s="315">
        <f>+VLOOKUP(A302,ListaInsumos!$A$2:$F$951,6,0)</f>
        <v>92202367</v>
      </c>
      <c r="E302" s="315" t="str">
        <f>+VLOOKUP(A302,ListaInsumos!$A$2:$F$951,4,0)</f>
        <v>VENDA DE YESO 5CM DE ANCHO</v>
      </c>
      <c r="F302" s="315" t="s">
        <v>5074</v>
      </c>
      <c r="G302" s="315" t="str">
        <f>+VLOOKUP(F302,Proveedores[[Nombre]:[Nº id.fiscal]],2,0)</f>
        <v>3-101-115347</v>
      </c>
      <c r="H302" s="315" t="s">
        <v>1180</v>
      </c>
      <c r="I302" s="315" t="s">
        <v>1181</v>
      </c>
      <c r="J302" s="315" t="s">
        <v>348</v>
      </c>
      <c r="K302" s="315" t="s">
        <v>1182</v>
      </c>
      <c r="L302" s="315" t="s">
        <v>1974</v>
      </c>
      <c r="M302" s="315" t="s">
        <v>111</v>
      </c>
      <c r="N302" s="323">
        <v>46259</v>
      </c>
      <c r="O302" s="315" t="s">
        <v>1078</v>
      </c>
      <c r="P302" s="315" t="s">
        <v>3248</v>
      </c>
      <c r="Q302" s="315">
        <v>2019</v>
      </c>
      <c r="R302" s="315" t="s">
        <v>5148</v>
      </c>
      <c r="S302" s="315" t="s">
        <v>5159</v>
      </c>
      <c r="T302" s="315"/>
      <c r="U302" s="341"/>
    </row>
    <row r="303" spans="1:21" ht="33.5" customHeight="1" x14ac:dyDescent="0.35">
      <c r="A303" s="341" t="s">
        <v>4632</v>
      </c>
      <c r="B303" s="315">
        <f>+VLOOKUP(A303,ListaInsumos!$A$2:$F$951,2,0)</f>
        <v>2001865</v>
      </c>
      <c r="C303" s="315">
        <f>+VLOOKUP(A303,ListaInsumos!$A$2:$F$951,5,0)</f>
        <v>42241502</v>
      </c>
      <c r="D303" s="315">
        <f>+VLOOKUP(A303,ListaInsumos!$A$2:$F$951,6,0)</f>
        <v>92162211</v>
      </c>
      <c r="E303" s="341" t="str">
        <f>+VLOOKUP(A303,ListaInsumos!$A$2:$F$951,4,0)</f>
        <v>ACOLCHAMIENTO DE 5cm X 2.5mm X 2.4m</v>
      </c>
      <c r="F303" s="341" t="s">
        <v>5074</v>
      </c>
      <c r="G303" s="315" t="str">
        <f>+VLOOKUP(F303,Proveedores[[Nombre]:[Nº id.fiscal]],2,0)</f>
        <v>3-101-115347</v>
      </c>
      <c r="H303" s="341" t="s">
        <v>1183</v>
      </c>
      <c r="I303" s="341" t="s">
        <v>1184</v>
      </c>
      <c r="J303" s="341" t="s">
        <v>110</v>
      </c>
      <c r="K303" s="341" t="s">
        <v>1182</v>
      </c>
      <c r="L303" s="341" t="s">
        <v>1974</v>
      </c>
      <c r="M303" s="341" t="s">
        <v>111</v>
      </c>
      <c r="N303" s="342">
        <v>46259</v>
      </c>
      <c r="O303" s="341" t="s">
        <v>1079</v>
      </c>
      <c r="P303" s="341" t="s">
        <v>3281</v>
      </c>
      <c r="Q303" s="341">
        <v>2019</v>
      </c>
      <c r="R303" s="341" t="s">
        <v>5148</v>
      </c>
      <c r="S303" s="341" t="s">
        <v>5159</v>
      </c>
      <c r="T303" s="329" t="s">
        <v>6815</v>
      </c>
      <c r="U303" s="346"/>
    </row>
    <row r="304" spans="1:21" ht="23" x14ac:dyDescent="0.35">
      <c r="A304" s="341" t="s">
        <v>4633</v>
      </c>
      <c r="B304" s="315">
        <f>+VLOOKUP(A304,ListaInsumos!$A$2:$F$951,2,0)</f>
        <v>2001867</v>
      </c>
      <c r="C304" s="315">
        <f>+VLOOKUP(A304,ListaInsumos!$A$2:$F$951,5,0)</f>
        <v>42241502</v>
      </c>
      <c r="D304" s="315">
        <f>+VLOOKUP(A304,ListaInsumos!$A$2:$F$951,6,0)</f>
        <v>92166061</v>
      </c>
      <c r="E304" s="341" t="str">
        <f>+VLOOKUP(A304,ListaInsumos!$A$2:$F$951,4,0)</f>
        <v>ACOLCHAMIENTO DE 10cm X 2.5mm x 2.4m</v>
      </c>
      <c r="F304" s="341" t="s">
        <v>5074</v>
      </c>
      <c r="G304" s="315" t="str">
        <f>+VLOOKUP(F304,Proveedores[[Nombre]:[Nº id.fiscal]],2,0)</f>
        <v>3-101-115347</v>
      </c>
      <c r="H304" s="341" t="s">
        <v>1183</v>
      </c>
      <c r="I304" s="341" t="s">
        <v>1185</v>
      </c>
      <c r="J304" s="341" t="s">
        <v>110</v>
      </c>
      <c r="K304" s="341" t="s">
        <v>1182</v>
      </c>
      <c r="L304" s="341" t="s">
        <v>1974</v>
      </c>
      <c r="M304" s="341" t="s">
        <v>111</v>
      </c>
      <c r="N304" s="342">
        <v>46259</v>
      </c>
      <c r="O304" s="341" t="s">
        <v>1164</v>
      </c>
      <c r="P304" s="341" t="s">
        <v>3281</v>
      </c>
      <c r="Q304" s="341">
        <v>2019</v>
      </c>
      <c r="R304" s="341" t="s">
        <v>5148</v>
      </c>
      <c r="S304" s="341" t="s">
        <v>5159</v>
      </c>
      <c r="T304" s="329" t="s">
        <v>6815</v>
      </c>
      <c r="U304" s="346"/>
    </row>
    <row r="305" spans="1:21" ht="23" x14ac:dyDescent="0.35">
      <c r="A305" s="315" t="s">
        <v>4634</v>
      </c>
      <c r="B305" s="315">
        <f>+VLOOKUP(A305,ListaInsumos!$A$2:$F$951,2,0)</f>
        <v>2001720</v>
      </c>
      <c r="C305" s="315">
        <f>+VLOOKUP(A305,ListaInsumos!$A$2:$F$951,5,0)</f>
        <v>42201708</v>
      </c>
      <c r="D305" s="315">
        <f>+VLOOKUP(A305,ListaInsumos!$A$2:$F$951,6,0)</f>
        <v>92154898</v>
      </c>
      <c r="E305" s="315" t="str">
        <f>+VLOOKUP(A305,ListaInsumos!$A$2:$F$951,4,0)</f>
        <v>GEL DE ACOPLAMIENTO PARA ULTRASONIDO</v>
      </c>
      <c r="F305" s="315" t="s">
        <v>5093</v>
      </c>
      <c r="G305" s="315" t="str">
        <f>+VLOOKUP(F305,Proveedores[[Nombre]:[Nº id.fiscal]],2,0)</f>
        <v>3-101-244831</v>
      </c>
      <c r="H305" s="315" t="s">
        <v>1192</v>
      </c>
      <c r="I305" s="315" t="s">
        <v>1193</v>
      </c>
      <c r="J305" s="315" t="s">
        <v>298</v>
      </c>
      <c r="K305" s="315" t="s">
        <v>6348</v>
      </c>
      <c r="L305" s="323">
        <v>46320</v>
      </c>
      <c r="M305" s="315" t="s">
        <v>111</v>
      </c>
      <c r="N305" s="323">
        <v>45137</v>
      </c>
      <c r="O305" s="315" t="s">
        <v>1165</v>
      </c>
      <c r="P305" s="315" t="s">
        <v>3244</v>
      </c>
      <c r="Q305" s="315">
        <v>2019</v>
      </c>
      <c r="R305" s="315" t="s">
        <v>5148</v>
      </c>
      <c r="S305" s="315" t="s">
        <v>5159</v>
      </c>
      <c r="T305" s="315"/>
      <c r="U305" s="346"/>
    </row>
    <row r="306" spans="1:21" ht="23" x14ac:dyDescent="0.35">
      <c r="A306" s="315" t="s">
        <v>4634</v>
      </c>
      <c r="B306" s="315">
        <f>+VLOOKUP(A306,ListaInsumos!$A$2:$F$951,2,0)</f>
        <v>2001720</v>
      </c>
      <c r="C306" s="315">
        <f>+VLOOKUP(A306,ListaInsumos!$A$2:$F$951,5,0)</f>
        <v>42201708</v>
      </c>
      <c r="D306" s="315">
        <f>+VLOOKUP(A306,ListaInsumos!$A$2:$F$951,6,0)</f>
        <v>92154898</v>
      </c>
      <c r="E306" s="315" t="str">
        <f>+VLOOKUP(A306,ListaInsumos!$A$2:$F$951,4,0)</f>
        <v>GEL DE ACOPLAMIENTO PARA ULTRASONIDO</v>
      </c>
      <c r="F306" s="315" t="s">
        <v>5093</v>
      </c>
      <c r="G306" s="315" t="str">
        <f>+VLOOKUP(F306,Proveedores[[Nombre]:[Nº id.fiscal]],2,0)</f>
        <v>3-101-244831</v>
      </c>
      <c r="H306" s="315" t="s">
        <v>1192</v>
      </c>
      <c r="I306" s="315" t="s">
        <v>1195</v>
      </c>
      <c r="J306" s="315" t="s">
        <v>298</v>
      </c>
      <c r="K306" s="315" t="s">
        <v>6348</v>
      </c>
      <c r="L306" s="323">
        <v>46320</v>
      </c>
      <c r="M306" s="315" t="s">
        <v>111</v>
      </c>
      <c r="N306" s="323">
        <v>45137</v>
      </c>
      <c r="O306" s="315" t="s">
        <v>1166</v>
      </c>
      <c r="P306" s="315" t="s">
        <v>3244</v>
      </c>
      <c r="Q306" s="315">
        <v>2019</v>
      </c>
      <c r="R306" s="315" t="s">
        <v>5148</v>
      </c>
      <c r="S306" s="315" t="s">
        <v>5159</v>
      </c>
      <c r="T306" s="315"/>
      <c r="U306" s="346"/>
    </row>
    <row r="307" spans="1:21" ht="23" x14ac:dyDescent="0.35">
      <c r="A307" s="315" t="s">
        <v>4634</v>
      </c>
      <c r="B307" s="315">
        <f>+VLOOKUP(A307,ListaInsumos!$A$2:$F$951,2,0)</f>
        <v>2001720</v>
      </c>
      <c r="C307" s="315">
        <f>+VLOOKUP(A307,ListaInsumos!$A$2:$F$951,5,0)</f>
        <v>42201708</v>
      </c>
      <c r="D307" s="315">
        <f>+VLOOKUP(A307,ListaInsumos!$A$2:$F$951,6,0)</f>
        <v>92154898</v>
      </c>
      <c r="E307" s="315" t="str">
        <f>+VLOOKUP(A307,ListaInsumos!$A$2:$F$951,4,0)</f>
        <v>GEL DE ACOPLAMIENTO PARA ULTRASONIDO</v>
      </c>
      <c r="F307" s="315" t="s">
        <v>5109</v>
      </c>
      <c r="G307" s="315" t="str">
        <f>+VLOOKUP(F307,Proveedores[[Nombre]:[Nº id.fiscal]],2,0)</f>
        <v>3-101-625107</v>
      </c>
      <c r="H307" s="315" t="s">
        <v>121</v>
      </c>
      <c r="I307" s="315" t="s">
        <v>1196</v>
      </c>
      <c r="J307" s="315" t="s">
        <v>110</v>
      </c>
      <c r="K307" s="315" t="s">
        <v>1197</v>
      </c>
      <c r="L307" s="328">
        <v>44700</v>
      </c>
      <c r="M307" s="315" t="s">
        <v>111</v>
      </c>
      <c r="N307" s="323">
        <v>46226</v>
      </c>
      <c r="O307" s="315" t="s">
        <v>1167</v>
      </c>
      <c r="P307" s="315" t="s">
        <v>3244</v>
      </c>
      <c r="Q307" s="315">
        <v>2019</v>
      </c>
      <c r="R307" s="315" t="s">
        <v>5148</v>
      </c>
      <c r="S307" s="315" t="s">
        <v>5159</v>
      </c>
      <c r="T307" s="315"/>
      <c r="U307" s="345"/>
    </row>
    <row r="308" spans="1:21" ht="23" x14ac:dyDescent="0.35">
      <c r="A308" s="315" t="s">
        <v>4635</v>
      </c>
      <c r="B308" s="315">
        <f>+VLOOKUP(A308,ListaInsumos!$A$2:$F$951,2,0)</f>
        <v>2000847</v>
      </c>
      <c r="C308" s="315">
        <f>+VLOOKUP(A308,ListaInsumos!$A$2:$F$951,5,0)</f>
        <v>42241507</v>
      </c>
      <c r="D308" s="315">
        <f>+VLOOKUP(A308,ListaInsumos!$A$2:$F$951,6,0)</f>
        <v>92162931</v>
      </c>
      <c r="E308" s="315" t="str">
        <f>+VLOOKUP(A308,ListaInsumos!$A$2:$F$951,4,0)</f>
        <v xml:space="preserve"> FERULA PARA PIES DE ENCAMADOS</v>
      </c>
      <c r="F308" s="315" t="s">
        <v>5109</v>
      </c>
      <c r="G308" s="315" t="str">
        <f>+VLOOKUP(F308,Proveedores[[Nombre]:[Nº id.fiscal]],2,0)</f>
        <v>3-101-625107</v>
      </c>
      <c r="H308" s="315" t="s">
        <v>1198</v>
      </c>
      <c r="I308" s="315">
        <v>7990550</v>
      </c>
      <c r="J308" s="315" t="s">
        <v>110</v>
      </c>
      <c r="K308" s="315" t="s">
        <v>1974</v>
      </c>
      <c r="L308" s="315" t="s">
        <v>1974</v>
      </c>
      <c r="M308" s="315" t="s">
        <v>111</v>
      </c>
      <c r="N308" s="323">
        <v>46226</v>
      </c>
      <c r="O308" s="315" t="s">
        <v>1168</v>
      </c>
      <c r="P308" s="315" t="s">
        <v>3244</v>
      </c>
      <c r="Q308" s="315">
        <v>2019</v>
      </c>
      <c r="R308" s="315" t="s">
        <v>5148</v>
      </c>
      <c r="S308" s="315" t="s">
        <v>5159</v>
      </c>
      <c r="T308" s="315"/>
      <c r="U308" s="341"/>
    </row>
    <row r="309" spans="1:21" ht="23" x14ac:dyDescent="0.35">
      <c r="A309" s="315" t="s">
        <v>4602</v>
      </c>
      <c r="B309" s="315">
        <f>+VLOOKUP(A309,ListaInsumos!$A$2:$F$951,2,0)</f>
        <v>2000030</v>
      </c>
      <c r="C309" s="315">
        <f>+VLOOKUP(A309,ListaInsumos!$A$2:$F$951,5,0)</f>
        <v>42131611</v>
      </c>
      <c r="D309" s="315">
        <f>+VLOOKUP(A309,ListaInsumos!$A$2:$F$951,6,0)</f>
        <v>92153172</v>
      </c>
      <c r="E309" s="315" t="str">
        <f>+VLOOKUP(A309,ListaInsumos!$A$2:$F$951,4,0)</f>
        <v>GORRO DE ENFERMERA, POLIPROPILENO HIDROF</v>
      </c>
      <c r="F309" s="315" t="s">
        <v>5074</v>
      </c>
      <c r="G309" s="315" t="str">
        <f>+VLOOKUP(F309,Proveedores[[Nombre]:[Nº id.fiscal]],2,0)</f>
        <v>3-101-115347</v>
      </c>
      <c r="H309" s="315" t="s">
        <v>421</v>
      </c>
      <c r="I309" s="315" t="s">
        <v>1200</v>
      </c>
      <c r="J309" s="315" t="s">
        <v>119</v>
      </c>
      <c r="K309" s="315" t="s">
        <v>1182</v>
      </c>
      <c r="L309" s="315" t="s">
        <v>1974</v>
      </c>
      <c r="M309" s="315" t="s">
        <v>111</v>
      </c>
      <c r="N309" s="323">
        <v>46259</v>
      </c>
      <c r="O309" s="315" t="s">
        <v>1169</v>
      </c>
      <c r="P309" s="315" t="s">
        <v>3248</v>
      </c>
      <c r="Q309" s="315">
        <v>2019</v>
      </c>
      <c r="R309" s="315" t="s">
        <v>5148</v>
      </c>
      <c r="S309" s="315" t="s">
        <v>5159</v>
      </c>
      <c r="T309" s="315"/>
      <c r="U309" s="346"/>
    </row>
    <row r="310" spans="1:21" ht="46" x14ac:dyDescent="0.35">
      <c r="A310" s="315" t="s">
        <v>4636</v>
      </c>
      <c r="B310" s="315">
        <f>+VLOOKUP(A310,ListaInsumos!$A$2:$F$951,2,0)</f>
        <v>2000003</v>
      </c>
      <c r="C310" s="315">
        <f>+VLOOKUP(A310,ListaInsumos!$A$2:$F$951,5,0)</f>
        <v>42141502</v>
      </c>
      <c r="D310" s="315">
        <f>+VLOOKUP(A310,ListaInsumos!$A$2:$F$951,6,0)</f>
        <v>92112768</v>
      </c>
      <c r="E310" s="315" t="str">
        <f>+VLOOKUP(A310,ListaInsumos!$A$2:$F$951,4,0)</f>
        <v xml:space="preserve"> APLICADORES DE MADERA,TAMAÑO 15 cm LAR</v>
      </c>
      <c r="F310" s="315" t="s">
        <v>5127</v>
      </c>
      <c r="G310" s="315" t="str">
        <f>+VLOOKUP(F310,Proveedores[[Nombre]:[Nº id.fiscal]],2,0)</f>
        <v>3-101-358504</v>
      </c>
      <c r="H310" s="315" t="s">
        <v>342</v>
      </c>
      <c r="I310" s="315" t="s">
        <v>1205</v>
      </c>
      <c r="J310" s="315" t="s">
        <v>119</v>
      </c>
      <c r="K310" s="315" t="s">
        <v>1974</v>
      </c>
      <c r="L310" s="323" t="s">
        <v>1974</v>
      </c>
      <c r="M310" s="315" t="s">
        <v>111</v>
      </c>
      <c r="N310" s="328">
        <v>44834</v>
      </c>
      <c r="O310" s="315" t="s">
        <v>1170</v>
      </c>
      <c r="P310" s="315" t="s">
        <v>3244</v>
      </c>
      <c r="Q310" s="315">
        <v>2019</v>
      </c>
      <c r="R310" s="315" t="s">
        <v>5149</v>
      </c>
      <c r="S310" s="315" t="s">
        <v>5163</v>
      </c>
      <c r="T310" s="315"/>
      <c r="U310" s="346"/>
    </row>
    <row r="311" spans="1:21" ht="23" x14ac:dyDescent="0.35">
      <c r="A311" s="315" t="s">
        <v>4636</v>
      </c>
      <c r="B311" s="315">
        <f>+VLOOKUP(A311,ListaInsumos!$A$2:$F$951,2,0)</f>
        <v>2000003</v>
      </c>
      <c r="C311" s="315">
        <f>+VLOOKUP(A311,ListaInsumos!$A$2:$F$951,5,0)</f>
        <v>42141502</v>
      </c>
      <c r="D311" s="315">
        <f>+VLOOKUP(A311,ListaInsumos!$A$2:$F$951,6,0)</f>
        <v>92112768</v>
      </c>
      <c r="E311" s="315" t="str">
        <f>+VLOOKUP(A311,ListaInsumos!$A$2:$F$951,4,0)</f>
        <v xml:space="preserve"> APLICADORES DE MADERA,TAMAÑO 15 cm LAR</v>
      </c>
      <c r="F311" s="315" t="s">
        <v>5074</v>
      </c>
      <c r="G311" s="315" t="str">
        <f>+VLOOKUP(F311,Proveedores[[Nombre]:[Nº id.fiscal]],2,0)</f>
        <v>3-101-115347</v>
      </c>
      <c r="H311" s="315" t="s">
        <v>421</v>
      </c>
      <c r="I311" s="315" t="s">
        <v>1235</v>
      </c>
      <c r="J311" s="315" t="s">
        <v>119</v>
      </c>
      <c r="K311" s="315" t="s">
        <v>1974</v>
      </c>
      <c r="L311" s="323" t="s">
        <v>1974</v>
      </c>
      <c r="M311" s="315" t="s">
        <v>111</v>
      </c>
      <c r="N311" s="323">
        <v>46259</v>
      </c>
      <c r="O311" s="315" t="s">
        <v>1171</v>
      </c>
      <c r="P311" s="315" t="s">
        <v>3248</v>
      </c>
      <c r="Q311" s="315">
        <v>2019</v>
      </c>
      <c r="R311" s="315" t="s">
        <v>5149</v>
      </c>
      <c r="S311" s="315" t="s">
        <v>5163</v>
      </c>
      <c r="T311" s="315"/>
      <c r="U311" s="345"/>
    </row>
    <row r="312" spans="1:21" ht="23" x14ac:dyDescent="0.35">
      <c r="A312" s="315" t="s">
        <v>4812</v>
      </c>
      <c r="B312" s="315">
        <f>+VLOOKUP(A312,ListaInsumos!$A$2:$F$951,2,0)</f>
        <v>2000004</v>
      </c>
      <c r="C312" s="315">
        <f>+VLOOKUP(A312,ListaInsumos!$A$2:$F$951,5,0)</f>
        <v>42311540</v>
      </c>
      <c r="D312" s="315">
        <f>+VLOOKUP(A312,ListaInsumos!$A$2:$F$951,6,0)</f>
        <v>92233313</v>
      </c>
      <c r="E312" s="315" t="str">
        <f>+VLOOKUP(A312,ListaInsumos!$A$2:$F$951,4,0)</f>
        <v>APÓSITO FIBRA DE ALGINATO CA Y NA 10X10</v>
      </c>
      <c r="F312" s="315" t="s">
        <v>5099</v>
      </c>
      <c r="G312" s="315" t="str">
        <f>+VLOOKUP(F312,Proveedores[[Nombre]:[Nº id.fiscal]],2,0)</f>
        <v>3-101-547337</v>
      </c>
      <c r="H312" s="315" t="s">
        <v>984</v>
      </c>
      <c r="I312" s="315" t="s">
        <v>1238</v>
      </c>
      <c r="J312" s="315" t="s">
        <v>986</v>
      </c>
      <c r="K312" s="315" t="s">
        <v>1239</v>
      </c>
      <c r="L312" s="328">
        <v>44668</v>
      </c>
      <c r="M312" s="315" t="s">
        <v>111</v>
      </c>
      <c r="N312" s="323">
        <v>45161</v>
      </c>
      <c r="O312" s="315" t="s">
        <v>1172</v>
      </c>
      <c r="P312" s="315" t="s">
        <v>3244</v>
      </c>
      <c r="Q312" s="315">
        <v>2019</v>
      </c>
      <c r="R312" s="315" t="s">
        <v>5149</v>
      </c>
      <c r="S312" s="315" t="s">
        <v>5163</v>
      </c>
      <c r="T312" s="315"/>
      <c r="U312" s="346"/>
    </row>
    <row r="313" spans="1:21" ht="23" x14ac:dyDescent="0.35">
      <c r="A313" s="315" t="s">
        <v>4637</v>
      </c>
      <c r="B313" s="315">
        <f>+VLOOKUP(A313,ListaInsumos!$A$2:$F$951,2,0)</f>
        <v>2003377</v>
      </c>
      <c r="C313" s="315">
        <f>+VLOOKUP(A313,ListaInsumos!$A$2:$F$951,5,0)</f>
        <v>42311546</v>
      </c>
      <c r="D313" s="315">
        <f>+VLOOKUP(A313,ListaInsumos!$A$2:$F$951,6,0)</f>
        <v>92168344</v>
      </c>
      <c r="E313" s="315" t="str">
        <f>+VLOOKUP(A313,ListaInsumos!$A$2:$F$951,4,0)</f>
        <v>APOSITO TRANSPARENTE AUTOADHESIVO 6X7cm</v>
      </c>
      <c r="F313" s="315" t="s">
        <v>5099</v>
      </c>
      <c r="G313" s="315" t="str">
        <f>+VLOOKUP(F313,Proveedores[[Nombre]:[Nº id.fiscal]],2,0)</f>
        <v>3-101-547337</v>
      </c>
      <c r="H313" s="315" t="s">
        <v>984</v>
      </c>
      <c r="I313" s="315" t="s">
        <v>1242</v>
      </c>
      <c r="J313" s="315" t="s">
        <v>986</v>
      </c>
      <c r="K313" s="315" t="s">
        <v>1974</v>
      </c>
      <c r="L313" s="323" t="s">
        <v>1974</v>
      </c>
      <c r="M313" s="315" t="s">
        <v>111</v>
      </c>
      <c r="N313" s="323">
        <v>45161</v>
      </c>
      <c r="O313" s="315" t="s">
        <v>1207</v>
      </c>
      <c r="P313" s="315" t="s">
        <v>3244</v>
      </c>
      <c r="Q313" s="315">
        <v>2019</v>
      </c>
      <c r="R313" s="315" t="s">
        <v>5149</v>
      </c>
      <c r="S313" s="315" t="s">
        <v>5163</v>
      </c>
      <c r="T313" s="315"/>
      <c r="U313" s="345"/>
    </row>
    <row r="314" spans="1:21" ht="23" x14ac:dyDescent="0.35">
      <c r="A314" s="315" t="s">
        <v>4637</v>
      </c>
      <c r="B314" s="315">
        <f>+VLOOKUP(A314,ListaInsumos!$A$2:$F$951,2,0)</f>
        <v>2003377</v>
      </c>
      <c r="C314" s="315">
        <f>+VLOOKUP(A314,ListaInsumos!$A$2:$F$951,5,0)</f>
        <v>42311546</v>
      </c>
      <c r="D314" s="315">
        <f>+VLOOKUP(A314,ListaInsumos!$A$2:$F$951,6,0)</f>
        <v>92168344</v>
      </c>
      <c r="E314" s="315" t="str">
        <f>+VLOOKUP(A314,ListaInsumos!$A$2:$F$951,4,0)</f>
        <v>APOSITO TRANSPARENTE AUTOADHESIVO 6X7cm</v>
      </c>
      <c r="F314" s="315" t="s">
        <v>5141</v>
      </c>
      <c r="G314" s="315" t="str">
        <f>+VLOOKUP(F314,Proveedores[[Nombre]:[Nº id.fiscal]],2,0)</f>
        <v>3-101-014346</v>
      </c>
      <c r="H314" s="315" t="s">
        <v>71</v>
      </c>
      <c r="I314" s="315" t="s">
        <v>1244</v>
      </c>
      <c r="J314" s="315" t="s">
        <v>110</v>
      </c>
      <c r="K314" s="315" t="s">
        <v>1974</v>
      </c>
      <c r="L314" s="315" t="s">
        <v>1974</v>
      </c>
      <c r="M314" s="315" t="s">
        <v>111</v>
      </c>
      <c r="N314" s="323">
        <v>45706</v>
      </c>
      <c r="O314" s="315" t="s">
        <v>1208</v>
      </c>
      <c r="P314" s="315" t="s">
        <v>3248</v>
      </c>
      <c r="Q314" s="315">
        <v>2019</v>
      </c>
      <c r="R314" s="315" t="s">
        <v>5149</v>
      </c>
      <c r="S314" s="315" t="s">
        <v>5163</v>
      </c>
      <c r="T314" s="315"/>
      <c r="U314" s="346"/>
    </row>
    <row r="315" spans="1:21" ht="23" x14ac:dyDescent="0.35">
      <c r="A315" s="315" t="s">
        <v>4637</v>
      </c>
      <c r="B315" s="315">
        <f>+VLOOKUP(A315,ListaInsumos!$A$2:$F$951,2,0)</f>
        <v>2003377</v>
      </c>
      <c r="C315" s="315">
        <f>+VLOOKUP(A315,ListaInsumos!$A$2:$F$951,5,0)</f>
        <v>42311546</v>
      </c>
      <c r="D315" s="315">
        <f>+VLOOKUP(A315,ListaInsumos!$A$2:$F$951,6,0)</f>
        <v>92168344</v>
      </c>
      <c r="E315" s="315" t="str">
        <f>+VLOOKUP(A315,ListaInsumos!$A$2:$F$951,4,0)</f>
        <v>APOSITO TRANSPARENTE AUTOADHESIVO 6X7cm</v>
      </c>
      <c r="F315" s="315" t="s">
        <v>5078</v>
      </c>
      <c r="G315" s="315" t="str">
        <f>+VLOOKUP(F315,Proveedores[[Nombre]:[Nº id.fiscal]],2,0)</f>
        <v>3-101-083376</v>
      </c>
      <c r="H315" s="315" t="s">
        <v>71</v>
      </c>
      <c r="I315" s="315" t="s">
        <v>1244</v>
      </c>
      <c r="J315" s="315" t="s">
        <v>110</v>
      </c>
      <c r="K315" s="315" t="s">
        <v>1245</v>
      </c>
      <c r="L315" s="315" t="s">
        <v>1974</v>
      </c>
      <c r="M315" s="315" t="s">
        <v>111</v>
      </c>
      <c r="N315" s="323">
        <v>46124</v>
      </c>
      <c r="O315" s="315" t="s">
        <v>1209</v>
      </c>
      <c r="P315" s="315" t="s">
        <v>3244</v>
      </c>
      <c r="Q315" s="315">
        <v>2019</v>
      </c>
      <c r="R315" s="315" t="s">
        <v>5149</v>
      </c>
      <c r="S315" s="315" t="s">
        <v>5163</v>
      </c>
      <c r="T315" s="315"/>
      <c r="U315" s="346"/>
    </row>
    <row r="316" spans="1:21" ht="23" x14ac:dyDescent="0.35">
      <c r="A316" s="315" t="s">
        <v>4637</v>
      </c>
      <c r="B316" s="315">
        <f>+VLOOKUP(A316,ListaInsumos!$A$2:$F$951,2,0)</f>
        <v>2003377</v>
      </c>
      <c r="C316" s="315">
        <f>+VLOOKUP(A316,ListaInsumos!$A$2:$F$951,5,0)</f>
        <v>42311546</v>
      </c>
      <c r="D316" s="315">
        <f>+VLOOKUP(A316,ListaInsumos!$A$2:$F$951,6,0)</f>
        <v>92168344</v>
      </c>
      <c r="E316" s="315" t="str">
        <f>+VLOOKUP(A316,ListaInsumos!$A$2:$F$951,4,0)</f>
        <v>APOSITO TRANSPARENTE AUTOADHESIVO 6X7cm</v>
      </c>
      <c r="F316" s="315" t="s">
        <v>5100</v>
      </c>
      <c r="G316" s="315" t="str">
        <f>+VLOOKUP(F316,Proveedores[[Nombre]:[Nº id.fiscal]],2,0)</f>
        <v>3-101-466918</v>
      </c>
      <c r="H316" s="315" t="s">
        <v>1248</v>
      </c>
      <c r="I316" s="315" t="s">
        <v>1249</v>
      </c>
      <c r="J316" s="315" t="s">
        <v>119</v>
      </c>
      <c r="K316" s="315" t="s">
        <v>1250</v>
      </c>
      <c r="L316" s="328">
        <v>44809</v>
      </c>
      <c r="M316" s="315" t="s">
        <v>111</v>
      </c>
      <c r="N316" s="323">
        <v>45182</v>
      </c>
      <c r="O316" s="315" t="s">
        <v>1210</v>
      </c>
      <c r="P316" s="315" t="s">
        <v>3244</v>
      </c>
      <c r="Q316" s="315">
        <v>2019</v>
      </c>
      <c r="R316" s="315" t="s">
        <v>5149</v>
      </c>
      <c r="S316" s="315" t="s">
        <v>5163</v>
      </c>
      <c r="T316" s="315"/>
      <c r="U316" s="346"/>
    </row>
    <row r="317" spans="1:21" ht="23" x14ac:dyDescent="0.35">
      <c r="A317" s="315" t="s">
        <v>4638</v>
      </c>
      <c r="B317" s="315">
        <f>+VLOOKUP(A317,ListaInsumos!$A$2:$F$951,2,0)</f>
        <v>2000011</v>
      </c>
      <c r="C317" s="315">
        <f>+VLOOKUP(A317,ListaInsumos!$A$2:$F$951,5,0)</f>
        <v>42312005</v>
      </c>
      <c r="D317" s="315">
        <f>+VLOOKUP(A317,ListaInsumos!$A$2:$F$951,6,0)</f>
        <v>92168329</v>
      </c>
      <c r="E317" s="315" t="str">
        <f>+VLOOKUP(A317,ListaInsumos!$A$2:$F$951,4,0)</f>
        <v>APOSITO SEMIOCLUSIVO GRUESO,MEDIDAS 15cm</v>
      </c>
      <c r="F317" s="315" t="s">
        <v>5099</v>
      </c>
      <c r="G317" s="315" t="str">
        <f>+VLOOKUP(F317,Proveedores[[Nombre]:[Nº id.fiscal]],2,0)</f>
        <v>3-101-547337</v>
      </c>
      <c r="H317" s="315" t="s">
        <v>984</v>
      </c>
      <c r="I317" s="315" t="s">
        <v>1252</v>
      </c>
      <c r="J317" s="315" t="s">
        <v>986</v>
      </c>
      <c r="K317" s="315" t="s">
        <v>991</v>
      </c>
      <c r="L317" s="323" t="s">
        <v>1974</v>
      </c>
      <c r="M317" s="315" t="s">
        <v>111</v>
      </c>
      <c r="N317" s="323">
        <v>45161</v>
      </c>
      <c r="O317" s="315" t="s">
        <v>1211</v>
      </c>
      <c r="P317" s="315" t="s">
        <v>3244</v>
      </c>
      <c r="Q317" s="315">
        <v>2019</v>
      </c>
      <c r="R317" s="315" t="s">
        <v>5149</v>
      </c>
      <c r="S317" s="315" t="s">
        <v>5163</v>
      </c>
      <c r="T317" s="315"/>
      <c r="U317" s="346"/>
    </row>
    <row r="318" spans="1:21" ht="23" x14ac:dyDescent="0.35">
      <c r="A318" s="315" t="s">
        <v>4638</v>
      </c>
      <c r="B318" s="315">
        <f>+VLOOKUP(A318,ListaInsumos!$A$2:$F$951,2,0)</f>
        <v>2000011</v>
      </c>
      <c r="C318" s="315">
        <f>+VLOOKUP(A318,ListaInsumos!$A$2:$F$951,5,0)</f>
        <v>42312005</v>
      </c>
      <c r="D318" s="315">
        <f>+VLOOKUP(A318,ListaInsumos!$A$2:$F$951,6,0)</f>
        <v>92168329</v>
      </c>
      <c r="E318" s="315" t="str">
        <f>+VLOOKUP(A318,ListaInsumos!$A$2:$F$951,4,0)</f>
        <v>APOSITO SEMIOCLUSIVO GRUESO,MEDIDAS 15cm</v>
      </c>
      <c r="F318" s="315" t="s">
        <v>5113</v>
      </c>
      <c r="G318" s="315" t="str">
        <f>+VLOOKUP(F318,Proveedores[[Nombre]:[Nº id.fiscal]],2,0)</f>
        <v>3-101-528124</v>
      </c>
      <c r="H318" s="315" t="s">
        <v>300</v>
      </c>
      <c r="I318" s="315">
        <v>187643</v>
      </c>
      <c r="J318" s="315" t="s">
        <v>995</v>
      </c>
      <c r="K318" s="315" t="s">
        <v>1253</v>
      </c>
      <c r="L318" s="323">
        <v>44969</v>
      </c>
      <c r="M318" s="315" t="s">
        <v>111</v>
      </c>
      <c r="N318" s="323">
        <v>44896</v>
      </c>
      <c r="O318" s="315" t="s">
        <v>1212</v>
      </c>
      <c r="P318" s="315" t="s">
        <v>3244</v>
      </c>
      <c r="Q318" s="315">
        <v>2019</v>
      </c>
      <c r="R318" s="315" t="s">
        <v>5149</v>
      </c>
      <c r="S318" s="315" t="s">
        <v>5163</v>
      </c>
      <c r="T318" s="315"/>
      <c r="U318" s="346"/>
    </row>
    <row r="319" spans="1:21" ht="23" x14ac:dyDescent="0.35">
      <c r="A319" s="315" t="s">
        <v>4639</v>
      </c>
      <c r="B319" s="315">
        <f>+VLOOKUP(A319,ListaInsumos!$A$2:$F$951,2,0)</f>
        <v>2000013</v>
      </c>
      <c r="C319" s="315">
        <f>+VLOOKUP(A319,ListaInsumos!$A$2:$F$951,5,0)</f>
        <v>42311552</v>
      </c>
      <c r="D319" s="315">
        <f>+VLOOKUP(A319,ListaInsumos!$A$2:$F$951,6,0)</f>
        <v>92168266</v>
      </c>
      <c r="E319" s="315" t="str">
        <f>+VLOOKUP(A319,ListaInsumos!$A$2:$F$951,4,0)</f>
        <v xml:space="preserve"> CINTA ADHESIVA MICROPORO (ACRILATO)</v>
      </c>
      <c r="F319" s="315" t="s">
        <v>5099</v>
      </c>
      <c r="G319" s="315" t="str">
        <f>+VLOOKUP(F319,Proveedores[[Nombre]:[Nº id.fiscal]],2,0)</f>
        <v>3-101-547337</v>
      </c>
      <c r="H319" s="315" t="s">
        <v>984</v>
      </c>
      <c r="I319" s="315" t="s">
        <v>1255</v>
      </c>
      <c r="J319" s="315" t="s">
        <v>986</v>
      </c>
      <c r="K319" s="315" t="s">
        <v>1974</v>
      </c>
      <c r="L319" s="323" t="s">
        <v>1974</v>
      </c>
      <c r="M319" s="315" t="s">
        <v>111</v>
      </c>
      <c r="N319" s="323">
        <v>45161</v>
      </c>
      <c r="O319" s="315" t="s">
        <v>1213</v>
      </c>
      <c r="P319" s="315" t="s">
        <v>3244</v>
      </c>
      <c r="Q319" s="315">
        <v>2019</v>
      </c>
      <c r="R319" s="315" t="s">
        <v>5149</v>
      </c>
      <c r="S319" s="315" t="s">
        <v>5163</v>
      </c>
      <c r="T319" s="315"/>
      <c r="U319" s="346"/>
    </row>
    <row r="320" spans="1:21" ht="23" x14ac:dyDescent="0.35">
      <c r="A320" s="315" t="s">
        <v>4639</v>
      </c>
      <c r="B320" s="315">
        <f>+VLOOKUP(A320,ListaInsumos!$A$2:$F$951,2,0)</f>
        <v>2000013</v>
      </c>
      <c r="C320" s="315">
        <f>+VLOOKUP(A320,ListaInsumos!$A$2:$F$951,5,0)</f>
        <v>42311552</v>
      </c>
      <c r="D320" s="315">
        <f>+VLOOKUP(A320,ListaInsumos!$A$2:$F$951,6,0)</f>
        <v>92168266</v>
      </c>
      <c r="E320" s="315" t="str">
        <f>+VLOOKUP(A320,ListaInsumos!$A$2:$F$951,4,0)</f>
        <v xml:space="preserve"> CINTA ADHESIVA MICROPORO (ACRILATO)</v>
      </c>
      <c r="F320" s="315" t="s">
        <v>5141</v>
      </c>
      <c r="G320" s="315" t="str">
        <f>+VLOOKUP(F320,Proveedores[[Nombre]:[Nº id.fiscal]],2,0)</f>
        <v>3-101-014346</v>
      </c>
      <c r="H320" s="315" t="s">
        <v>71</v>
      </c>
      <c r="I320" s="315" t="s">
        <v>1256</v>
      </c>
      <c r="J320" s="315" t="s">
        <v>110</v>
      </c>
      <c r="K320" s="315" t="s">
        <v>6377</v>
      </c>
      <c r="L320" s="323" t="s">
        <v>1974</v>
      </c>
      <c r="M320" s="315" t="s">
        <v>111</v>
      </c>
      <c r="N320" s="323">
        <v>45706</v>
      </c>
      <c r="O320" s="315" t="s">
        <v>1214</v>
      </c>
      <c r="P320" s="315" t="s">
        <v>3248</v>
      </c>
      <c r="Q320" s="315">
        <v>2019</v>
      </c>
      <c r="R320" s="315" t="s">
        <v>5149</v>
      </c>
      <c r="S320" s="315" t="s">
        <v>5163</v>
      </c>
      <c r="T320" s="315"/>
      <c r="U320" s="346"/>
    </row>
    <row r="321" spans="1:21" ht="23" x14ac:dyDescent="0.35">
      <c r="A321" s="315" t="s">
        <v>4639</v>
      </c>
      <c r="B321" s="315">
        <f>+VLOOKUP(A321,ListaInsumos!$A$2:$F$951,2,0)</f>
        <v>2000013</v>
      </c>
      <c r="C321" s="315">
        <f>+VLOOKUP(A321,ListaInsumos!$A$2:$F$951,5,0)</f>
        <v>42311552</v>
      </c>
      <c r="D321" s="315">
        <f>+VLOOKUP(A321,ListaInsumos!$A$2:$F$951,6,0)</f>
        <v>92168266</v>
      </c>
      <c r="E321" s="315" t="str">
        <f>+VLOOKUP(A321,ListaInsumos!$A$2:$F$951,4,0)</f>
        <v xml:space="preserve"> CINTA ADHESIVA MICROPORO (ACRILATO)</v>
      </c>
      <c r="F321" s="315" t="s">
        <v>5091</v>
      </c>
      <c r="G321" s="315" t="str">
        <f>+VLOOKUP(F321,Proveedores[[Nombre]:[Nº id.fiscal]],2,0)</f>
        <v>3-101-273008</v>
      </c>
      <c r="H321" s="315" t="s">
        <v>1259</v>
      </c>
      <c r="I321" s="315" t="s">
        <v>1260</v>
      </c>
      <c r="J321" s="315" t="s">
        <v>110</v>
      </c>
      <c r="K321" s="315" t="s">
        <v>1261</v>
      </c>
      <c r="L321" s="323">
        <v>44133</v>
      </c>
      <c r="M321" s="315" t="s">
        <v>111</v>
      </c>
      <c r="N321" s="323">
        <v>44982</v>
      </c>
      <c r="O321" s="315" t="s">
        <v>1215</v>
      </c>
      <c r="P321" s="315" t="s">
        <v>3281</v>
      </c>
      <c r="Q321" s="315">
        <v>2019</v>
      </c>
      <c r="R321" s="315" t="s">
        <v>5149</v>
      </c>
      <c r="S321" s="315" t="s">
        <v>5163</v>
      </c>
      <c r="T321" s="315" t="s">
        <v>6829</v>
      </c>
      <c r="U321" s="346"/>
    </row>
    <row r="322" spans="1:21" ht="34.5" x14ac:dyDescent="0.35">
      <c r="A322" s="315" t="s">
        <v>4639</v>
      </c>
      <c r="B322" s="315">
        <f>+VLOOKUP(A322,ListaInsumos!$A$2:$F$951,2,0)</f>
        <v>2000013</v>
      </c>
      <c r="C322" s="315">
        <f>+VLOOKUP(A322,ListaInsumos!$A$2:$F$951,5,0)</f>
        <v>42311552</v>
      </c>
      <c r="D322" s="315">
        <f>+VLOOKUP(A322,ListaInsumos!$A$2:$F$951,6,0)</f>
        <v>92168266</v>
      </c>
      <c r="E322" s="315" t="str">
        <f>+VLOOKUP(A322,ListaInsumos!$A$2:$F$951,4,0)</f>
        <v xml:space="preserve"> CINTA ADHESIVA MICROPORO (ACRILATO)</v>
      </c>
      <c r="F322" s="315" t="s">
        <v>5100</v>
      </c>
      <c r="G322" s="315" t="str">
        <f>+VLOOKUP(F322,Proveedores[[Nombre]:[Nº id.fiscal]],2,0)</f>
        <v>3-101-466918</v>
      </c>
      <c r="H322" s="315" t="s">
        <v>1263</v>
      </c>
      <c r="I322" s="326" t="s">
        <v>1264</v>
      </c>
      <c r="J322" s="315" t="s">
        <v>119</v>
      </c>
      <c r="K322" s="315" t="s">
        <v>1265</v>
      </c>
      <c r="L322" s="328">
        <v>44592</v>
      </c>
      <c r="M322" s="315" t="s">
        <v>111</v>
      </c>
      <c r="N322" s="323">
        <v>45182</v>
      </c>
      <c r="O322" s="315" t="s">
        <v>1216</v>
      </c>
      <c r="P322" s="315" t="s">
        <v>3244</v>
      </c>
      <c r="Q322" s="315">
        <v>2019</v>
      </c>
      <c r="R322" s="315" t="s">
        <v>5149</v>
      </c>
      <c r="S322" s="315" t="s">
        <v>5163</v>
      </c>
      <c r="T322" s="315"/>
      <c r="U322" s="346"/>
    </row>
    <row r="323" spans="1:21" ht="34.5" x14ac:dyDescent="0.35">
      <c r="A323" s="315" t="s">
        <v>4639</v>
      </c>
      <c r="B323" s="315">
        <f>+VLOOKUP(A323,ListaInsumos!$A$2:$F$951,2,0)</f>
        <v>2000013</v>
      </c>
      <c r="C323" s="315">
        <f>+VLOOKUP(A323,ListaInsumos!$A$2:$F$951,5,0)</f>
        <v>42311552</v>
      </c>
      <c r="D323" s="315">
        <f>+VLOOKUP(A323,ListaInsumos!$A$2:$F$951,6,0)</f>
        <v>92168266</v>
      </c>
      <c r="E323" s="315" t="str">
        <f>+VLOOKUP(A323,ListaInsumos!$A$2:$F$951,4,0)</f>
        <v xml:space="preserve"> CINTA ADHESIVA MICROPORO (ACRILATO)</v>
      </c>
      <c r="F323" s="315" t="s">
        <v>5100</v>
      </c>
      <c r="G323" s="315" t="str">
        <f>+VLOOKUP(F323,Proveedores[[Nombre]:[Nº id.fiscal]],2,0)</f>
        <v>3-101-466918</v>
      </c>
      <c r="H323" s="315" t="s">
        <v>1263</v>
      </c>
      <c r="I323" s="326" t="s">
        <v>1267</v>
      </c>
      <c r="J323" s="315" t="s">
        <v>119</v>
      </c>
      <c r="K323" s="315" t="s">
        <v>1265</v>
      </c>
      <c r="L323" s="328">
        <v>44592</v>
      </c>
      <c r="M323" s="315" t="s">
        <v>111</v>
      </c>
      <c r="N323" s="323">
        <v>45182</v>
      </c>
      <c r="O323" s="315" t="s">
        <v>1217</v>
      </c>
      <c r="P323" s="315" t="s">
        <v>3244</v>
      </c>
      <c r="Q323" s="315">
        <v>2019</v>
      </c>
      <c r="R323" s="315" t="s">
        <v>5149</v>
      </c>
      <c r="S323" s="315" t="s">
        <v>5163</v>
      </c>
      <c r="T323" s="315"/>
      <c r="U323" s="346"/>
    </row>
    <row r="324" spans="1:21" ht="23" x14ac:dyDescent="0.35">
      <c r="A324" s="315" t="s">
        <v>4640</v>
      </c>
      <c r="B324" s="315">
        <f>+VLOOKUP(A324,ListaInsumos!$A$2:$F$951,2,0)</f>
        <v>2000035</v>
      </c>
      <c r="C324" s="315">
        <f>+VLOOKUP(A324,ListaInsumos!$A$2:$F$951,5,0)</f>
        <v>42132205</v>
      </c>
      <c r="D324" s="315">
        <f>+VLOOKUP(A324,ListaInsumos!$A$2:$F$951,6,0)</f>
        <v>92156270</v>
      </c>
      <c r="E324" s="315" t="str">
        <f>+VLOOKUP(A324,ListaInsumos!$A$2:$F$951,4,0)</f>
        <v>GUANTES DESCARTABLES PARA CIRUGIA NO°8</v>
      </c>
      <c r="F324" s="315" t="s">
        <v>5093</v>
      </c>
      <c r="G324" s="315" t="str">
        <f>+VLOOKUP(F324,Proveedores[[Nombre]:[Nº id.fiscal]],2,0)</f>
        <v>3-101-244831</v>
      </c>
      <c r="H324" s="315" t="s">
        <v>191</v>
      </c>
      <c r="I324" s="315" t="s">
        <v>1269</v>
      </c>
      <c r="J324" s="315" t="s">
        <v>110</v>
      </c>
      <c r="K324" s="315" t="s">
        <v>3302</v>
      </c>
      <c r="L324" s="323">
        <v>45600</v>
      </c>
      <c r="M324" s="315" t="s">
        <v>111</v>
      </c>
      <c r="N324" s="323">
        <v>45137</v>
      </c>
      <c r="O324" s="315" t="s">
        <v>1218</v>
      </c>
      <c r="P324" s="315" t="s">
        <v>3244</v>
      </c>
      <c r="Q324" s="315">
        <v>2019</v>
      </c>
      <c r="R324" s="315" t="s">
        <v>5149</v>
      </c>
      <c r="S324" s="315" t="s">
        <v>5163</v>
      </c>
      <c r="T324" s="315"/>
      <c r="U324" s="346"/>
    </row>
    <row r="325" spans="1:21" ht="34.5" x14ac:dyDescent="0.35">
      <c r="A325" s="315" t="s">
        <v>4641</v>
      </c>
      <c r="B325" s="315">
        <f>+VLOOKUP(A325,ListaInsumos!$A$2:$F$951,2,0)</f>
        <v>2000039</v>
      </c>
      <c r="C325" s="315">
        <f>+VLOOKUP(A325,ListaInsumos!$A$2:$F$951,5,0)</f>
        <v>42312201</v>
      </c>
      <c r="D325" s="315">
        <f>+VLOOKUP(A325,ListaInsumos!$A$2:$F$951,6,0)</f>
        <v>92141504</v>
      </c>
      <c r="E325" s="315" t="str">
        <f>+VLOOKUP(A325,ListaInsumos!$A$2:$F$951,4,0)</f>
        <v xml:space="preserve"> NYLON MONOFILAMENTO 4/0 NO ABSORBIBLE</v>
      </c>
      <c r="F325" s="315" t="s">
        <v>5122</v>
      </c>
      <c r="G325" s="315" t="str">
        <f>+VLOOKUP(F325,Proveedores[[Nombre]:[Nº id.fiscal]],2,0)</f>
        <v>3-101-095144</v>
      </c>
      <c r="H325" s="315" t="s">
        <v>6960</v>
      </c>
      <c r="I325" s="315" t="s">
        <v>6957</v>
      </c>
      <c r="J325" s="315" t="s">
        <v>284</v>
      </c>
      <c r="K325" s="315" t="s">
        <v>1273</v>
      </c>
      <c r="L325" s="338">
        <v>46316</v>
      </c>
      <c r="M325" s="315" t="s">
        <v>111</v>
      </c>
      <c r="N325" s="323">
        <v>45409</v>
      </c>
      <c r="O325" s="315" t="s">
        <v>1219</v>
      </c>
      <c r="P325" s="315" t="s">
        <v>3248</v>
      </c>
      <c r="Q325" s="315">
        <v>2019</v>
      </c>
      <c r="R325" s="315" t="s">
        <v>5149</v>
      </c>
      <c r="S325" s="315" t="s">
        <v>5163</v>
      </c>
      <c r="T325" s="315"/>
      <c r="U325" s="346"/>
    </row>
    <row r="326" spans="1:21" ht="46" x14ac:dyDescent="0.35">
      <c r="A326" s="315" t="s">
        <v>4641</v>
      </c>
      <c r="B326" s="315">
        <f>+VLOOKUP(A326,ListaInsumos!$A$2:$F$951,2,0)</f>
        <v>2000039</v>
      </c>
      <c r="C326" s="315">
        <f>+VLOOKUP(A326,ListaInsumos!$A$2:$F$951,5,0)</f>
        <v>42312201</v>
      </c>
      <c r="D326" s="315">
        <f>+VLOOKUP(A326,ListaInsumos!$A$2:$F$951,6,0)</f>
        <v>92141504</v>
      </c>
      <c r="E326" s="315" t="str">
        <f>+VLOOKUP(A326,ListaInsumos!$A$2:$F$951,4,0)</f>
        <v xml:space="preserve"> NYLON MONOFILAMENTO 4/0 NO ABSORBIBLE</v>
      </c>
      <c r="F326" s="315" t="s">
        <v>5088</v>
      </c>
      <c r="G326" s="315" t="str">
        <f>+VLOOKUP(F326,Proveedores[[Nombre]:[Nº id.fiscal]],2,0)</f>
        <v>3-101-211041</v>
      </c>
      <c r="H326" s="315" t="s">
        <v>326</v>
      </c>
      <c r="I326" s="315" t="s">
        <v>1275</v>
      </c>
      <c r="J326" s="315" t="s">
        <v>110</v>
      </c>
      <c r="K326" s="315" t="s">
        <v>1276</v>
      </c>
      <c r="L326" s="323">
        <v>45160</v>
      </c>
      <c r="M326" s="315" t="s">
        <v>111</v>
      </c>
      <c r="N326" s="387" t="s">
        <v>6465</v>
      </c>
      <c r="O326" s="315" t="s">
        <v>1220</v>
      </c>
      <c r="P326" s="315" t="s">
        <v>3248</v>
      </c>
      <c r="Q326" s="315">
        <v>2019</v>
      </c>
      <c r="R326" s="315" t="s">
        <v>5149</v>
      </c>
      <c r="S326" s="315" t="s">
        <v>5163</v>
      </c>
      <c r="T326" s="315"/>
      <c r="U326" s="346"/>
    </row>
    <row r="327" spans="1:21" ht="34.5" x14ac:dyDescent="0.35">
      <c r="A327" s="315" t="s">
        <v>4642</v>
      </c>
      <c r="B327" s="315">
        <f>+VLOOKUP(A327,ListaInsumos!$A$2:$F$951,2,0)</f>
        <v>2000060</v>
      </c>
      <c r="C327" s="315">
        <f>+VLOOKUP(A327,ListaInsumos!$A$2:$F$951,5,0)</f>
        <v>42181503</v>
      </c>
      <c r="D327" s="315">
        <f>+VLOOKUP(A327,ListaInsumos!$A$2:$F$951,6,0)</f>
        <v>92151996</v>
      </c>
      <c r="E327" s="315" t="str">
        <f>+VLOOKUP(A327,ListaInsumos!$A$2:$F$951,4,0)</f>
        <v>GEL HIDROCOLOIDE,COMPUESTOS: AGUA PURIF</v>
      </c>
      <c r="F327" s="315" t="s">
        <v>5093</v>
      </c>
      <c r="G327" s="315" t="str">
        <f>+VLOOKUP(F327,Proveedores[[Nombre]:[Nº id.fiscal]],2,0)</f>
        <v>3-101-244831</v>
      </c>
      <c r="H327" s="315" t="s">
        <v>1313</v>
      </c>
      <c r="I327" s="315">
        <v>449600</v>
      </c>
      <c r="J327" s="315" t="s">
        <v>381</v>
      </c>
      <c r="K327" s="315" t="s">
        <v>1314</v>
      </c>
      <c r="L327" s="328">
        <v>44370</v>
      </c>
      <c r="M327" s="315" t="s">
        <v>111</v>
      </c>
      <c r="N327" s="323">
        <v>45137</v>
      </c>
      <c r="O327" s="315" t="s">
        <v>1221</v>
      </c>
      <c r="P327" s="315" t="s">
        <v>3244</v>
      </c>
      <c r="Q327" s="315">
        <v>2019</v>
      </c>
      <c r="R327" s="315" t="s">
        <v>5149</v>
      </c>
      <c r="S327" s="315" t="s">
        <v>5163</v>
      </c>
      <c r="T327" s="315"/>
      <c r="U327" s="346"/>
    </row>
    <row r="328" spans="1:21" ht="23" x14ac:dyDescent="0.35">
      <c r="A328" s="315" t="s">
        <v>4643</v>
      </c>
      <c r="B328" s="315">
        <f>+VLOOKUP(A328,ListaInsumos!$A$2:$F$951,2,0)</f>
        <v>2002450</v>
      </c>
      <c r="C328" s="315">
        <f>+VLOOKUP(A328,ListaInsumos!$A$2:$F$951,5,0)</f>
        <v>42272505</v>
      </c>
      <c r="D328" s="315">
        <f>+VLOOKUP(A328,ListaInsumos!$A$2:$F$951,6,0)</f>
        <v>92142370</v>
      </c>
      <c r="E328" s="315" t="str">
        <f>+VLOOKUP(A328,ListaInsumos!$A$2:$F$951,4,0)</f>
        <v>CIRCUITO PARA ANESTESIA PEDIATRICO</v>
      </c>
      <c r="F328" s="315" t="s">
        <v>5109</v>
      </c>
      <c r="G328" s="315" t="str">
        <f>+VLOOKUP(F328,Proveedores[[Nombre]:[Nº id.fiscal]],2,0)</f>
        <v>3-101-625107</v>
      </c>
      <c r="H328" s="315" t="s">
        <v>191</v>
      </c>
      <c r="I328" s="315" t="s">
        <v>1316</v>
      </c>
      <c r="J328" s="315" t="s">
        <v>110</v>
      </c>
      <c r="K328" s="376" t="s">
        <v>6902</v>
      </c>
      <c r="L328" s="377">
        <v>46579</v>
      </c>
      <c r="M328" s="315" t="s">
        <v>111</v>
      </c>
      <c r="N328" s="323">
        <v>46226</v>
      </c>
      <c r="O328" s="315" t="s">
        <v>1222</v>
      </c>
      <c r="P328" s="315" t="s">
        <v>3244</v>
      </c>
      <c r="Q328" s="315">
        <v>2019</v>
      </c>
      <c r="R328" s="315" t="s">
        <v>5149</v>
      </c>
      <c r="S328" s="315" t="s">
        <v>5163</v>
      </c>
      <c r="T328" s="315"/>
      <c r="U328" s="346"/>
    </row>
    <row r="329" spans="1:21" ht="34.5" x14ac:dyDescent="0.35">
      <c r="A329" s="315" t="s">
        <v>4644</v>
      </c>
      <c r="B329" s="315">
        <f>+VLOOKUP(A329,ListaInsumos!$A$2:$F$951,2,0)</f>
        <v>2002451</v>
      </c>
      <c r="C329" s="315">
        <f>+VLOOKUP(A329,ListaInsumos!$A$2:$F$951,5,0)</f>
        <v>42142108</v>
      </c>
      <c r="D329" s="315">
        <f>+VLOOKUP(A329,ListaInsumos!$A$2:$F$951,6,0)</f>
        <v>92205881</v>
      </c>
      <c r="E329" s="315" t="str">
        <f>+VLOOKUP(A329,ListaInsumos!$A$2:$F$951,4,0)</f>
        <v>COMPRESA QUIRURGICA 1.27(½p)X1.27(½p)cm</v>
      </c>
      <c r="F329" s="315" t="s">
        <v>5117</v>
      </c>
      <c r="G329" s="315" t="str">
        <f>+VLOOKUP(F329,Proveedores[[Nombre]:[Nº id.fiscal]],2,0)</f>
        <v>3-101-031200</v>
      </c>
      <c r="H329" s="315" t="s">
        <v>191</v>
      </c>
      <c r="I329" s="315" t="s">
        <v>1318</v>
      </c>
      <c r="J329" s="315" t="s">
        <v>119</v>
      </c>
      <c r="K329" s="315" t="s">
        <v>1319</v>
      </c>
      <c r="L329" s="323">
        <v>43895</v>
      </c>
      <c r="M329" s="315" t="s">
        <v>111</v>
      </c>
      <c r="N329" s="323">
        <v>44804</v>
      </c>
      <c r="O329" s="315" t="s">
        <v>1223</v>
      </c>
      <c r="P329" s="315" t="s">
        <v>3281</v>
      </c>
      <c r="Q329" s="315">
        <v>2019</v>
      </c>
      <c r="R329" s="315" t="s">
        <v>5149</v>
      </c>
      <c r="S329" s="315" t="s">
        <v>5163</v>
      </c>
      <c r="T329" s="315" t="s">
        <v>6820</v>
      </c>
      <c r="U329" s="346"/>
    </row>
    <row r="330" spans="1:21" ht="34.5" x14ac:dyDescent="0.35">
      <c r="A330" s="315" t="s">
        <v>4645</v>
      </c>
      <c r="B330" s="315">
        <f>+VLOOKUP(A330,ListaInsumos!$A$2:$F$951,2,0)</f>
        <v>2002452</v>
      </c>
      <c r="C330" s="315">
        <f>+VLOOKUP(A330,ListaInsumos!$A$2:$F$951,5,0)</f>
        <v>42142108</v>
      </c>
      <c r="D330" s="315">
        <f>+VLOOKUP(A330,ListaInsumos!$A$2:$F$951,6,0)</f>
        <v>92205528</v>
      </c>
      <c r="E330" s="315" t="str">
        <f>+VLOOKUP(A330,ListaInsumos!$A$2:$F$951,4,0)</f>
        <v>COMPRES QUIRURG 1.27(½)X3.81(1½) (COTONO</v>
      </c>
      <c r="F330" s="315" t="s">
        <v>5117</v>
      </c>
      <c r="G330" s="315" t="str">
        <f>+VLOOKUP(F330,Proveedores[[Nombre]:[Nº id.fiscal]],2,0)</f>
        <v>3-101-031200</v>
      </c>
      <c r="H330" s="315" t="s">
        <v>191</v>
      </c>
      <c r="I330" s="315" t="s">
        <v>1321</v>
      </c>
      <c r="J330" s="315" t="s">
        <v>119</v>
      </c>
      <c r="K330" s="315" t="s">
        <v>1319</v>
      </c>
      <c r="L330" s="323">
        <v>43895</v>
      </c>
      <c r="M330" s="315" t="s">
        <v>111</v>
      </c>
      <c r="N330" s="323">
        <v>44804</v>
      </c>
      <c r="O330" s="315" t="s">
        <v>1224</v>
      </c>
      <c r="P330" s="315" t="s">
        <v>3281</v>
      </c>
      <c r="Q330" s="315">
        <v>2019</v>
      </c>
      <c r="R330" s="315" t="s">
        <v>5149</v>
      </c>
      <c r="S330" s="315" t="s">
        <v>5163</v>
      </c>
      <c r="T330" s="315" t="s">
        <v>6820</v>
      </c>
      <c r="U330" s="346"/>
    </row>
    <row r="331" spans="1:21" ht="23" x14ac:dyDescent="0.35">
      <c r="A331" s="315" t="s">
        <v>4646</v>
      </c>
      <c r="B331" s="315">
        <f>+VLOOKUP(A331,ListaInsumos!$A$2:$F$951,2,0)</f>
        <v>2002339</v>
      </c>
      <c r="C331" s="315">
        <f>+VLOOKUP(A331,ListaInsumos!$A$2:$F$951,5,0)</f>
        <v>42311510</v>
      </c>
      <c r="D331" s="315">
        <f>+VLOOKUP(A331,ListaInsumos!$A$2:$F$951,6,0)</f>
        <v>92162924</v>
      </c>
      <c r="E331" s="315" t="str">
        <f>+VLOOKUP(A331,ListaInsumos!$A$2:$F$951,4,0)</f>
        <v>APOSITO ANTIMICROBIANO 15 cm X 15 cm</v>
      </c>
      <c r="F331" s="315" t="s">
        <v>5068</v>
      </c>
      <c r="G331" s="315" t="str">
        <f>+VLOOKUP(F331,Proveedores[[Nombre]:[Nº id.fiscal]],2,0)</f>
        <v>3-101-187737</v>
      </c>
      <c r="H331" s="315" t="s">
        <v>1325</v>
      </c>
      <c r="I331" s="315" t="s">
        <v>1326</v>
      </c>
      <c r="J331" s="315" t="s">
        <v>110</v>
      </c>
      <c r="K331" s="315" t="s">
        <v>1327</v>
      </c>
      <c r="L331" s="323">
        <v>45453</v>
      </c>
      <c r="M331" s="315" t="s">
        <v>111</v>
      </c>
      <c r="N331" s="323">
        <v>46058</v>
      </c>
      <c r="O331" s="315" t="s">
        <v>1225</v>
      </c>
      <c r="P331" s="315" t="s">
        <v>3244</v>
      </c>
      <c r="Q331" s="315">
        <v>2019</v>
      </c>
      <c r="R331" s="315" t="s">
        <v>5149</v>
      </c>
      <c r="S331" s="315" t="s">
        <v>5163</v>
      </c>
      <c r="T331" s="315"/>
      <c r="U331" s="346"/>
    </row>
    <row r="332" spans="1:21" ht="23" x14ac:dyDescent="0.35">
      <c r="A332" s="315" t="s">
        <v>4647</v>
      </c>
      <c r="B332" s="315">
        <f>+VLOOKUP(A332,ListaInsumos!$A$2:$F$951,2,0)</f>
        <v>2002562</v>
      </c>
      <c r="C332" s="315">
        <f>+VLOOKUP(A332,ListaInsumos!$A$2:$F$951,5,0)</f>
        <v>42311607</v>
      </c>
      <c r="D332" s="315">
        <f>+VLOOKUP(A332,ListaInsumos!$A$2:$F$951,6,0)</f>
        <v>92168399</v>
      </c>
      <c r="E332" s="315" t="str">
        <f>+VLOOKUP(A332,ListaInsumos!$A$2:$F$951,4,0)</f>
        <v>FIBRA HEMOSTAT BASE CELULOSA 5 a 5,08 cm</v>
      </c>
      <c r="F332" s="315" t="s">
        <v>5099</v>
      </c>
      <c r="G332" s="315" t="str">
        <f>+VLOOKUP(F332,Proveedores[[Nombre]:[Nº id.fiscal]],2,0)</f>
        <v>3-101-547337</v>
      </c>
      <c r="H332" s="315" t="s">
        <v>1329</v>
      </c>
      <c r="I332" s="315">
        <v>6755013</v>
      </c>
      <c r="J332" s="315" t="s">
        <v>293</v>
      </c>
      <c r="K332" s="315" t="s">
        <v>3732</v>
      </c>
      <c r="L332" s="323">
        <v>46089</v>
      </c>
      <c r="M332" s="315" t="s">
        <v>111</v>
      </c>
      <c r="N332" s="323">
        <v>45161</v>
      </c>
      <c r="O332" s="315" t="s">
        <v>1226</v>
      </c>
      <c r="P332" s="315" t="s">
        <v>3244</v>
      </c>
      <c r="Q332" s="315">
        <v>2019</v>
      </c>
      <c r="R332" s="315" t="s">
        <v>5149</v>
      </c>
      <c r="S332" s="315" t="s">
        <v>5163</v>
      </c>
      <c r="T332" s="315"/>
      <c r="U332" s="346"/>
    </row>
    <row r="333" spans="1:21" ht="46" x14ac:dyDescent="0.35">
      <c r="A333" s="315" t="s">
        <v>4648</v>
      </c>
      <c r="B333" s="315">
        <f>+VLOOKUP(A333,ListaInsumos!$A$2:$F$951,2,0)</f>
        <v>2002785</v>
      </c>
      <c r="C333" s="315">
        <f>+VLOOKUP(A333,ListaInsumos!$A$2:$F$951,5,0)</f>
        <v>42271903</v>
      </c>
      <c r="D333" s="315">
        <f>+VLOOKUP(A333,ListaInsumos!$A$2:$F$951,6,0)</f>
        <v>92142729</v>
      </c>
      <c r="E333" s="315" t="str">
        <f>+VLOOKUP(A333,ListaInsumos!$A$2:$F$951,4,0)</f>
        <v>TUBO ENDOTRAQUEAL, BAJA PRESION 8 mm,ON</v>
      </c>
      <c r="F333" s="315" t="s">
        <v>5088</v>
      </c>
      <c r="G333" s="315" t="str">
        <f>+VLOOKUP(F333,Proveedores[[Nombre]:[Nº id.fiscal]],2,0)</f>
        <v>3-101-211041</v>
      </c>
      <c r="H333" s="315" t="s">
        <v>326</v>
      </c>
      <c r="I333" s="315">
        <v>18780</v>
      </c>
      <c r="J333" s="315" t="s">
        <v>348</v>
      </c>
      <c r="K333" s="315" t="s">
        <v>1330</v>
      </c>
      <c r="L333" s="323">
        <v>46364</v>
      </c>
      <c r="M333" s="315" t="s">
        <v>111</v>
      </c>
      <c r="N333" s="387" t="s">
        <v>6465</v>
      </c>
      <c r="O333" s="315" t="s">
        <v>1227</v>
      </c>
      <c r="P333" s="315" t="s">
        <v>3248</v>
      </c>
      <c r="Q333" s="315">
        <v>2019</v>
      </c>
      <c r="R333" s="315" t="s">
        <v>5149</v>
      </c>
      <c r="S333" s="315" t="s">
        <v>5163</v>
      </c>
      <c r="T333" s="315"/>
      <c r="U333" s="346"/>
    </row>
    <row r="334" spans="1:21" ht="23" x14ac:dyDescent="0.35">
      <c r="A334" s="315" t="s">
        <v>4649</v>
      </c>
      <c r="B334" s="315">
        <f>+VLOOKUP(A334,ListaInsumos!$A$2:$F$951,2,0)</f>
        <v>2002799</v>
      </c>
      <c r="C334" s="315">
        <f>+VLOOKUP(A334,ListaInsumos!$A$2:$F$951,5,0)</f>
        <v>42131609</v>
      </c>
      <c r="D334" s="315">
        <f>+VLOOKUP(A334,ListaInsumos!$A$2:$F$951,6,0)</f>
        <v>92142120</v>
      </c>
      <c r="E334" s="315" t="str">
        <f>+VLOOKUP(A334,ListaInsumos!$A$2:$F$951,4,0)</f>
        <v>CUBRE ZAPATO DESCARTABLE UNITALLA</v>
      </c>
      <c r="F334" s="315" t="s">
        <v>5076</v>
      </c>
      <c r="G334" s="315" t="str">
        <f>+VLOOKUP(F334,Proveedores[[Nombre]:[Nº id.fiscal]],2,0)</f>
        <v>3-101-235122</v>
      </c>
      <c r="H334" s="315" t="s">
        <v>1332</v>
      </c>
      <c r="I334" s="315" t="s">
        <v>1333</v>
      </c>
      <c r="J334" s="315" t="s">
        <v>119</v>
      </c>
      <c r="K334" s="315" t="s">
        <v>1974</v>
      </c>
      <c r="L334" s="323" t="s">
        <v>1974</v>
      </c>
      <c r="M334" s="315" t="s">
        <v>111</v>
      </c>
      <c r="N334" s="323">
        <v>46321</v>
      </c>
      <c r="O334" s="315" t="s">
        <v>1228</v>
      </c>
      <c r="P334" s="315" t="s">
        <v>3248</v>
      </c>
      <c r="Q334" s="315">
        <v>2019</v>
      </c>
      <c r="R334" s="315" t="s">
        <v>5149</v>
      </c>
      <c r="S334" s="315" t="s">
        <v>5163</v>
      </c>
      <c r="T334" s="315"/>
      <c r="U334" s="346"/>
    </row>
    <row r="335" spans="1:21" ht="23" x14ac:dyDescent="0.35">
      <c r="A335" s="315" t="s">
        <v>4649</v>
      </c>
      <c r="B335" s="315">
        <f>+VLOOKUP(A335,ListaInsumos!$A$2:$F$951,2,0)</f>
        <v>2002799</v>
      </c>
      <c r="C335" s="315">
        <f>+VLOOKUP(A335,ListaInsumos!$A$2:$F$951,5,0)</f>
        <v>42131609</v>
      </c>
      <c r="D335" s="315">
        <f>+VLOOKUP(A335,ListaInsumos!$A$2:$F$951,6,0)</f>
        <v>92142120</v>
      </c>
      <c r="E335" s="315" t="str">
        <f>+VLOOKUP(A335,ListaInsumos!$A$2:$F$951,4,0)</f>
        <v>CUBRE ZAPATO DESCARTABLE UNITALLA</v>
      </c>
      <c r="F335" s="315" t="s">
        <v>5091</v>
      </c>
      <c r="G335" s="315" t="str">
        <f>+VLOOKUP(F335,Proveedores[[Nombre]:[Nº id.fiscal]],2,0)</f>
        <v>3-101-273008</v>
      </c>
      <c r="H335" s="315" t="s">
        <v>1259</v>
      </c>
      <c r="I335" s="315">
        <v>350</v>
      </c>
      <c r="J335" s="315" t="s">
        <v>110</v>
      </c>
      <c r="K335" s="315" t="s">
        <v>1335</v>
      </c>
      <c r="L335" s="323">
        <v>44093</v>
      </c>
      <c r="M335" s="315" t="s">
        <v>111</v>
      </c>
      <c r="N335" s="323">
        <v>44982</v>
      </c>
      <c r="O335" s="315" t="s">
        <v>1229</v>
      </c>
      <c r="P335" s="315" t="s">
        <v>3281</v>
      </c>
      <c r="Q335" s="315">
        <v>2019</v>
      </c>
      <c r="R335" s="315" t="s">
        <v>5149</v>
      </c>
      <c r="S335" s="315" t="s">
        <v>5163</v>
      </c>
      <c r="T335" s="315" t="s">
        <v>6830</v>
      </c>
      <c r="U335" s="346"/>
    </row>
    <row r="336" spans="1:21" ht="23" x14ac:dyDescent="0.35">
      <c r="A336" s="329" t="s">
        <v>4650</v>
      </c>
      <c r="B336" s="329">
        <f>+VLOOKUP(A336,ListaInsumos!$A$2:$F$951,2,0)</f>
        <v>2002952</v>
      </c>
      <c r="C336" s="329">
        <f>+VLOOKUP(A336,ListaInsumos!$A$2:$F$951,5,0)</f>
        <v>42311515</v>
      </c>
      <c r="D336" s="329">
        <f>+VLOOKUP(A336,ListaInsumos!$A$2:$F$951,6,0)</f>
        <v>92155188</v>
      </c>
      <c r="E336" s="329" t="str">
        <f>+VLOOKUP(A336,ListaInsumos!$A$2:$F$951,4,0)</f>
        <v>APÓSITO DE NANO CRISTALES 10 cm X 10 cm,</v>
      </c>
      <c r="F336" s="329" t="s">
        <v>5093</v>
      </c>
      <c r="G336" s="329" t="str">
        <f>+VLOOKUP(F336,Proveedores[[Nombre]:[Nº id.fiscal]],2,0)</f>
        <v>3-101-244831</v>
      </c>
      <c r="H336" s="329" t="s">
        <v>1313</v>
      </c>
      <c r="I336" s="329">
        <v>20101</v>
      </c>
      <c r="J336" s="329" t="s">
        <v>380</v>
      </c>
      <c r="K336" s="329" t="s">
        <v>1337</v>
      </c>
      <c r="L336" s="338">
        <v>44485</v>
      </c>
      <c r="M336" s="329" t="s">
        <v>111</v>
      </c>
      <c r="N336" s="338">
        <v>45137</v>
      </c>
      <c r="O336" s="329" t="s">
        <v>1230</v>
      </c>
      <c r="P336" s="329" t="s">
        <v>3281</v>
      </c>
      <c r="Q336" s="329">
        <v>2019</v>
      </c>
      <c r="R336" s="329" t="s">
        <v>5149</v>
      </c>
      <c r="S336" s="329" t="s">
        <v>5163</v>
      </c>
      <c r="T336" s="329" t="s">
        <v>6831</v>
      </c>
      <c r="U336" s="346"/>
    </row>
    <row r="337" spans="1:21" ht="23" x14ac:dyDescent="0.35">
      <c r="A337" s="315" t="s">
        <v>4651</v>
      </c>
      <c r="B337" s="315">
        <f>+VLOOKUP(A337,ListaInsumos!$A$2:$F$951,2,0)</f>
        <v>2003300</v>
      </c>
      <c r="C337" s="315">
        <f>+VLOOKUP(A337,ListaInsumos!$A$2:$F$951,5,0)</f>
        <v>42295513</v>
      </c>
      <c r="D337" s="315">
        <f>+VLOOKUP(A337,ListaInsumos!$A$2:$F$951,6,0)</f>
        <v>92143129</v>
      </c>
      <c r="E337" s="315" t="str">
        <f>+VLOOKUP(A337,ListaInsumos!$A$2:$F$951,4,0)</f>
        <v>MALLA NO ADHERENT ACETAT CELULOSA 8X8CM</v>
      </c>
      <c r="F337" s="315" t="s">
        <v>5078</v>
      </c>
      <c r="G337" s="315" t="str">
        <f>+VLOOKUP(F337,Proveedores[[Nombre]:[Nº id.fiscal]],2,0)</f>
        <v>3-101-083376</v>
      </c>
      <c r="H337" s="315" t="s">
        <v>1342</v>
      </c>
      <c r="I337" s="315" t="s">
        <v>1343</v>
      </c>
      <c r="J337" s="315" t="s">
        <v>319</v>
      </c>
      <c r="K337" s="315" t="s">
        <v>320</v>
      </c>
      <c r="L337" s="323">
        <v>45510</v>
      </c>
      <c r="M337" s="315" t="s">
        <v>111</v>
      </c>
      <c r="N337" s="323">
        <v>46124</v>
      </c>
      <c r="O337" s="315" t="s">
        <v>1231</v>
      </c>
      <c r="P337" s="315" t="s">
        <v>3244</v>
      </c>
      <c r="Q337" s="315">
        <v>2019</v>
      </c>
      <c r="R337" s="315" t="s">
        <v>5149</v>
      </c>
      <c r="S337" s="315" t="s">
        <v>5163</v>
      </c>
      <c r="T337" s="315"/>
      <c r="U337" s="346"/>
    </row>
    <row r="338" spans="1:21" ht="34.5" x14ac:dyDescent="0.35">
      <c r="A338" s="315" t="s">
        <v>4652</v>
      </c>
      <c r="B338" s="315">
        <f>+VLOOKUP(A338,ListaInsumos!$A$2:$F$951,2,0)</f>
        <v>2000074</v>
      </c>
      <c r="C338" s="315">
        <f>+VLOOKUP(A338,ListaInsumos!$A$2:$F$951,5,0)</f>
        <v>42142608</v>
      </c>
      <c r="D338" s="315">
        <f>+VLOOKUP(A338,ListaInsumos!$A$2:$F$951,6,0)</f>
        <v>92156110</v>
      </c>
      <c r="E338" s="315" t="str">
        <f>+VLOOKUP(A338,ListaInsumos!$A$2:$F$951,4,0)</f>
        <v>JERINGA HIPODERMICA DESCARTABLE 5 ml</v>
      </c>
      <c r="F338" s="315" t="s">
        <v>5082</v>
      </c>
      <c r="G338" s="315" t="str">
        <f>+VLOOKUP(F338,Proveedores[[Nombre]:[Nº id.fiscal]],2,0)</f>
        <v>3-101-153540</v>
      </c>
      <c r="H338" s="315" t="s">
        <v>443</v>
      </c>
      <c r="I338" s="315" t="s">
        <v>1802</v>
      </c>
      <c r="J338" s="315" t="s">
        <v>119</v>
      </c>
      <c r="K338" s="315" t="s">
        <v>3297</v>
      </c>
      <c r="L338" s="323">
        <v>45851</v>
      </c>
      <c r="M338" s="315" t="s">
        <v>111</v>
      </c>
      <c r="N338" s="389" t="s">
        <v>6426</v>
      </c>
      <c r="O338" s="315" t="s">
        <v>1232</v>
      </c>
      <c r="P338" s="315" t="s">
        <v>3244</v>
      </c>
      <c r="Q338" s="315">
        <v>2019</v>
      </c>
      <c r="R338" s="315" t="s">
        <v>5149</v>
      </c>
      <c r="S338" s="315" t="s">
        <v>5163</v>
      </c>
      <c r="T338" s="315"/>
      <c r="U338" s="346"/>
    </row>
    <row r="339" spans="1:21" ht="23" x14ac:dyDescent="0.35">
      <c r="A339" s="315" t="s">
        <v>4652</v>
      </c>
      <c r="B339" s="315">
        <f>+VLOOKUP(A339,ListaInsumos!$A$2:$F$951,2,0)</f>
        <v>2000074</v>
      </c>
      <c r="C339" s="315">
        <f>+VLOOKUP(A339,ListaInsumos!$A$2:$F$951,5,0)</f>
        <v>42142608</v>
      </c>
      <c r="D339" s="315">
        <f>+VLOOKUP(A339,ListaInsumos!$A$2:$F$951,6,0)</f>
        <v>92156110</v>
      </c>
      <c r="E339" s="315" t="str">
        <f>+VLOOKUP(A339,ListaInsumos!$A$2:$F$951,4,0)</f>
        <v>JERINGA HIPODERMICA DESCARTABLE 5 ml</v>
      </c>
      <c r="F339" s="315" t="s">
        <v>5074</v>
      </c>
      <c r="G339" s="315" t="str">
        <f>+VLOOKUP(F339,Proveedores[[Nombre]:[Nº id.fiscal]],2,0)</f>
        <v>3-101-115347</v>
      </c>
      <c r="H339" s="315" t="s">
        <v>421</v>
      </c>
      <c r="I339" s="315" t="s">
        <v>2463</v>
      </c>
      <c r="J339" s="315" t="s">
        <v>119</v>
      </c>
      <c r="K339" s="315" t="s">
        <v>1344</v>
      </c>
      <c r="L339" s="335">
        <v>46296</v>
      </c>
      <c r="M339" s="315" t="s">
        <v>111</v>
      </c>
      <c r="N339" s="323">
        <v>46259</v>
      </c>
      <c r="O339" s="315" t="s">
        <v>1233</v>
      </c>
      <c r="P339" s="315" t="s">
        <v>3248</v>
      </c>
      <c r="Q339" s="315">
        <v>2019</v>
      </c>
      <c r="R339" s="315" t="s">
        <v>5149</v>
      </c>
      <c r="S339" s="315" t="s">
        <v>5163</v>
      </c>
      <c r="T339" s="315"/>
      <c r="U339" s="346"/>
    </row>
    <row r="340" spans="1:21" ht="46" x14ac:dyDescent="0.35">
      <c r="A340" s="315" t="s">
        <v>4653</v>
      </c>
      <c r="B340" s="315">
        <f>+VLOOKUP(A340,ListaInsumos!$A$2:$F$951,2,0)</f>
        <v>2002627</v>
      </c>
      <c r="C340" s="315">
        <f>+VLOOKUP(A340,ListaInsumos!$A$2:$F$951,5,0)</f>
        <v>42221612</v>
      </c>
      <c r="D340" s="315">
        <f>+VLOOKUP(A340,ListaInsumos!$A$2:$F$951,6,0)</f>
        <v>92167085</v>
      </c>
      <c r="E340" s="315" t="str">
        <f>+VLOOKUP(A340,ListaInsumos!$A$2:$F$951,4,0)</f>
        <v xml:space="preserve"> LLAVE DE TRES VÍAS, CUERPO DE POLICARBO</v>
      </c>
      <c r="F340" s="315" t="s">
        <v>5127</v>
      </c>
      <c r="G340" s="315" t="str">
        <f>+VLOOKUP(F340,Proveedores[[Nombre]:[Nº id.fiscal]],2,0)</f>
        <v>3-101-358504</v>
      </c>
      <c r="H340" s="315" t="s">
        <v>342</v>
      </c>
      <c r="I340" s="315">
        <v>14020101</v>
      </c>
      <c r="J340" s="315" t="s">
        <v>119</v>
      </c>
      <c r="K340" s="315" t="s">
        <v>1345</v>
      </c>
      <c r="L340" s="323">
        <v>45258</v>
      </c>
      <c r="M340" s="315" t="s">
        <v>111</v>
      </c>
      <c r="N340" s="328">
        <v>44834</v>
      </c>
      <c r="O340" s="315" t="s">
        <v>1234</v>
      </c>
      <c r="P340" s="315" t="s">
        <v>3244</v>
      </c>
      <c r="Q340" s="315">
        <v>2019</v>
      </c>
      <c r="R340" s="315" t="s">
        <v>5149</v>
      </c>
      <c r="S340" s="315" t="s">
        <v>5163</v>
      </c>
      <c r="T340" s="315"/>
      <c r="U340" s="346"/>
    </row>
    <row r="341" spans="1:21" ht="34.5" x14ac:dyDescent="0.35">
      <c r="A341" s="315" t="s">
        <v>4653</v>
      </c>
      <c r="B341" s="315">
        <f>+VLOOKUP(A341,ListaInsumos!$A$2:$F$951,2,0)</f>
        <v>2002627</v>
      </c>
      <c r="C341" s="315">
        <f>+VLOOKUP(A341,ListaInsumos!$A$2:$F$951,5,0)</f>
        <v>42221612</v>
      </c>
      <c r="D341" s="315">
        <f>+VLOOKUP(A341,ListaInsumos!$A$2:$F$951,6,0)</f>
        <v>92167085</v>
      </c>
      <c r="E341" s="315" t="str">
        <f>+VLOOKUP(A341,ListaInsumos!$A$2:$F$951,4,0)</f>
        <v xml:space="preserve"> LLAVE DE TRES VÍAS, CUERPO DE POLICARBO</v>
      </c>
      <c r="F341" s="315" t="s">
        <v>5139</v>
      </c>
      <c r="G341" s="315" t="str">
        <f>+VLOOKUP(F341,Proveedores[[Nombre]:[Nº id.fiscal]],2,0)</f>
        <v>3-012-389094</v>
      </c>
      <c r="H341" s="315" t="s">
        <v>45</v>
      </c>
      <c r="I341" s="315" t="s">
        <v>1347</v>
      </c>
      <c r="J341" s="315" t="s">
        <v>289</v>
      </c>
      <c r="K341" s="315" t="s">
        <v>1348</v>
      </c>
      <c r="L341" s="323">
        <v>45329</v>
      </c>
      <c r="M341" s="315" t="s">
        <v>111</v>
      </c>
      <c r="N341" s="378">
        <v>46064</v>
      </c>
      <c r="O341" s="315" t="s">
        <v>1278</v>
      </c>
      <c r="P341" s="315" t="s">
        <v>3244</v>
      </c>
      <c r="Q341" s="315">
        <v>2019</v>
      </c>
      <c r="R341" s="315" t="s">
        <v>5149</v>
      </c>
      <c r="S341" s="315" t="s">
        <v>5163</v>
      </c>
      <c r="T341" s="315"/>
      <c r="U341" s="346"/>
    </row>
    <row r="342" spans="1:21" ht="23" x14ac:dyDescent="0.35">
      <c r="A342" s="315" t="s">
        <v>4653</v>
      </c>
      <c r="B342" s="315">
        <f>+VLOOKUP(A342,ListaInsumos!$A$2:$F$951,2,0)</f>
        <v>2002627</v>
      </c>
      <c r="C342" s="315">
        <f>+VLOOKUP(A342,ListaInsumos!$A$2:$F$951,5,0)</f>
        <v>42221612</v>
      </c>
      <c r="D342" s="315">
        <f>+VLOOKUP(A342,ListaInsumos!$A$2:$F$951,6,0)</f>
        <v>92167085</v>
      </c>
      <c r="E342" s="315" t="str">
        <f>+VLOOKUP(A342,ListaInsumos!$A$2:$F$951,4,0)</f>
        <v xml:space="preserve"> LLAVE DE TRES VÍAS, CUERPO DE POLICARBO</v>
      </c>
      <c r="F342" s="315" t="s">
        <v>5077</v>
      </c>
      <c r="G342" s="315" t="str">
        <f>+VLOOKUP(F342,Proveedores[[Nombre]:[Nº id.fiscal]],2,0)</f>
        <v>3-101-179050</v>
      </c>
      <c r="H342" s="315" t="s">
        <v>1350</v>
      </c>
      <c r="I342" s="315" t="s">
        <v>1351</v>
      </c>
      <c r="J342" s="315" t="s">
        <v>363</v>
      </c>
      <c r="K342" s="315" t="s">
        <v>1352</v>
      </c>
      <c r="L342" s="323">
        <v>45146</v>
      </c>
      <c r="M342" s="315" t="s">
        <v>111</v>
      </c>
      <c r="N342" s="323">
        <v>46090</v>
      </c>
      <c r="O342" s="315" t="s">
        <v>1279</v>
      </c>
      <c r="P342" s="315" t="s">
        <v>3244</v>
      </c>
      <c r="Q342" s="315">
        <v>2019</v>
      </c>
      <c r="R342" s="315" t="s">
        <v>5149</v>
      </c>
      <c r="S342" s="315" t="s">
        <v>5163</v>
      </c>
      <c r="T342" s="315"/>
      <c r="U342" s="346"/>
    </row>
    <row r="343" spans="1:21" ht="46" x14ac:dyDescent="0.35">
      <c r="A343" s="315" t="s">
        <v>4654</v>
      </c>
      <c r="B343" s="315">
        <f>+VLOOKUP(A343,ListaInsumos!$A$2:$F$951,2,0)</f>
        <v>2000092</v>
      </c>
      <c r="C343" s="315">
        <f>+VLOOKUP(A343,ListaInsumos!$A$2:$F$951,5,0)</f>
        <v>42271709</v>
      </c>
      <c r="D343" s="315">
        <f>+VLOOKUP(A343,ListaInsumos!$A$2:$F$951,6,0)</f>
        <v>92302323</v>
      </c>
      <c r="E343" s="315" t="str">
        <f>+VLOOKUP(A343,ListaInsumos!$A$2:$F$951,4,0)</f>
        <v>CANULA NASAL PARA TERAPIA RESPIRATORIA</v>
      </c>
      <c r="F343" s="315" t="s">
        <v>5127</v>
      </c>
      <c r="G343" s="315" t="str">
        <f>+VLOOKUP(F343,Proveedores[[Nombre]:[Nº id.fiscal]],2,0)</f>
        <v>3-101-358504</v>
      </c>
      <c r="H343" s="315" t="s">
        <v>342</v>
      </c>
      <c r="I343" s="315" t="s">
        <v>1355</v>
      </c>
      <c r="J343" s="315" t="s">
        <v>344</v>
      </c>
      <c r="K343" s="315" t="s">
        <v>3767</v>
      </c>
      <c r="L343" s="323">
        <v>46161</v>
      </c>
      <c r="M343" s="315" t="s">
        <v>111</v>
      </c>
      <c r="N343" s="328">
        <v>44834</v>
      </c>
      <c r="O343" s="315" t="s">
        <v>1280</v>
      </c>
      <c r="P343" s="315" t="s">
        <v>3248</v>
      </c>
      <c r="Q343" s="315">
        <v>2019</v>
      </c>
      <c r="R343" s="315" t="s">
        <v>5149</v>
      </c>
      <c r="S343" s="315" t="s">
        <v>5163</v>
      </c>
      <c r="T343" s="315"/>
      <c r="U343" s="346"/>
    </row>
    <row r="344" spans="1:21" ht="23" x14ac:dyDescent="0.35">
      <c r="A344" s="315" t="s">
        <v>4654</v>
      </c>
      <c r="B344" s="315">
        <f>+VLOOKUP(A344,ListaInsumos!$A$2:$F$951,2,0)</f>
        <v>2000092</v>
      </c>
      <c r="C344" s="315">
        <f>+VLOOKUP(A344,ListaInsumos!$A$2:$F$951,5,0)</f>
        <v>42271709</v>
      </c>
      <c r="D344" s="315">
        <f>+VLOOKUP(A344,ListaInsumos!$A$2:$F$951,6,0)</f>
        <v>92302323</v>
      </c>
      <c r="E344" s="315" t="str">
        <f>+VLOOKUP(A344,ListaInsumos!$A$2:$F$951,4,0)</f>
        <v>CANULA NASAL PARA TERAPIA RESPIRATORIA</v>
      </c>
      <c r="F344" s="315" t="s">
        <v>5074</v>
      </c>
      <c r="G344" s="315" t="str">
        <f>+VLOOKUP(F344,Proveedores[[Nombre]:[Nº id.fiscal]],2,0)</f>
        <v>3-101-115347</v>
      </c>
      <c r="H344" s="315" t="s">
        <v>1357</v>
      </c>
      <c r="I344" s="315">
        <v>1822</v>
      </c>
      <c r="J344" s="315" t="s">
        <v>119</v>
      </c>
      <c r="K344" s="315" t="s">
        <v>1358</v>
      </c>
      <c r="L344" s="323">
        <v>44762</v>
      </c>
      <c r="M344" s="315" t="s">
        <v>111</v>
      </c>
      <c r="N344" s="323">
        <v>46259</v>
      </c>
      <c r="O344" s="315" t="s">
        <v>1281</v>
      </c>
      <c r="P344" s="315" t="s">
        <v>3248</v>
      </c>
      <c r="Q344" s="315">
        <v>2019</v>
      </c>
      <c r="R344" s="315" t="s">
        <v>5149</v>
      </c>
      <c r="S344" s="315" t="s">
        <v>5163</v>
      </c>
      <c r="T344" s="315"/>
      <c r="U344" s="346"/>
    </row>
    <row r="345" spans="1:21" ht="23" x14ac:dyDescent="0.35">
      <c r="A345" s="315" t="s">
        <v>4654</v>
      </c>
      <c r="B345" s="315">
        <f>+VLOOKUP(A345,ListaInsumos!$A$2:$F$951,2,0)</f>
        <v>2000092</v>
      </c>
      <c r="C345" s="315">
        <f>+VLOOKUP(A345,ListaInsumos!$A$2:$F$951,5,0)</f>
        <v>42271709</v>
      </c>
      <c r="D345" s="315">
        <f>+VLOOKUP(A345,ListaInsumos!$A$2:$F$951,6,0)</f>
        <v>92302323</v>
      </c>
      <c r="E345" s="315" t="str">
        <f>+VLOOKUP(A345,ListaInsumos!$A$2:$F$951,4,0)</f>
        <v>CANULA NASAL PARA TERAPIA RESPIRATORIA</v>
      </c>
      <c r="F345" s="315" t="s">
        <v>5074</v>
      </c>
      <c r="G345" s="315" t="str">
        <f>+VLOOKUP(F345,Proveedores[[Nombre]:[Nº id.fiscal]],2,0)</f>
        <v>3-101-115347</v>
      </c>
      <c r="H345" s="315" t="s">
        <v>643</v>
      </c>
      <c r="I345" s="315" t="s">
        <v>1360</v>
      </c>
      <c r="J345" s="315" t="s">
        <v>110</v>
      </c>
      <c r="K345" s="315" t="s">
        <v>1361</v>
      </c>
      <c r="L345" s="323">
        <v>45006</v>
      </c>
      <c r="M345" s="315" t="s">
        <v>111</v>
      </c>
      <c r="N345" s="323">
        <v>46259</v>
      </c>
      <c r="O345" s="315" t="s">
        <v>1282</v>
      </c>
      <c r="P345" s="315" t="s">
        <v>3248</v>
      </c>
      <c r="Q345" s="315">
        <v>2019</v>
      </c>
      <c r="R345" s="315" t="s">
        <v>5149</v>
      </c>
      <c r="S345" s="315" t="s">
        <v>5163</v>
      </c>
      <c r="T345" s="315"/>
      <c r="U345" s="346"/>
    </row>
    <row r="346" spans="1:21" ht="23" x14ac:dyDescent="0.35">
      <c r="A346" s="315" t="s">
        <v>4654</v>
      </c>
      <c r="B346" s="315">
        <f>+VLOOKUP(A346,ListaInsumos!$A$2:$F$951,2,0)</f>
        <v>2000092</v>
      </c>
      <c r="C346" s="315">
        <f>+VLOOKUP(A346,ListaInsumos!$A$2:$F$951,5,0)</f>
        <v>42271709</v>
      </c>
      <c r="D346" s="315">
        <f>+VLOOKUP(A346,ListaInsumos!$A$2:$F$951,6,0)</f>
        <v>92302323</v>
      </c>
      <c r="E346" s="315" t="str">
        <f>+VLOOKUP(A346,ListaInsumos!$A$2:$F$951,4,0)</f>
        <v>CANULA NASAL PARA TERAPIA RESPIRATORIA</v>
      </c>
      <c r="F346" s="315" t="s">
        <v>5093</v>
      </c>
      <c r="G346" s="315" t="str">
        <f>+VLOOKUP(F346,Proveedores[[Nombre]:[Nº id.fiscal]],2,0)</f>
        <v>3-101-244831</v>
      </c>
      <c r="H346" s="315" t="s">
        <v>1363</v>
      </c>
      <c r="I346" s="322" t="s">
        <v>1364</v>
      </c>
      <c r="J346" s="315" t="s">
        <v>348</v>
      </c>
      <c r="K346" s="315" t="s">
        <v>353</v>
      </c>
      <c r="L346" s="323">
        <v>44796</v>
      </c>
      <c r="M346" s="315" t="s">
        <v>111</v>
      </c>
      <c r="N346" s="323">
        <v>45137</v>
      </c>
      <c r="O346" s="315" t="s">
        <v>1283</v>
      </c>
      <c r="P346" s="315" t="s">
        <v>3281</v>
      </c>
      <c r="Q346" s="315">
        <v>2019</v>
      </c>
      <c r="R346" s="315" t="s">
        <v>5149</v>
      </c>
      <c r="S346" s="315" t="s">
        <v>5163</v>
      </c>
      <c r="T346" s="315" t="s">
        <v>6819</v>
      </c>
      <c r="U346" s="346"/>
    </row>
    <row r="347" spans="1:21" ht="23" x14ac:dyDescent="0.35">
      <c r="A347" s="315" t="s">
        <v>4655</v>
      </c>
      <c r="B347" s="315">
        <f>+VLOOKUP(A347,ListaInsumos!$A$2:$F$951,2,0)</f>
        <v>2000094</v>
      </c>
      <c r="C347" s="315">
        <f>+VLOOKUP(A347,ListaInsumos!$A$2:$F$951,5,0)</f>
        <v>42281807</v>
      </c>
      <c r="D347" s="315">
        <f>+VLOOKUP(A347,ListaInsumos!$A$2:$F$951,6,0)</f>
        <v>92142064</v>
      </c>
      <c r="E347" s="315" t="str">
        <f>+VLOOKUP(A347,ListaInsumos!$A$2:$F$951,4,0)</f>
        <v>CINTA CONTROL ESTERIZACION A VAPOR</v>
      </c>
      <c r="F347" s="315" t="s">
        <v>5141</v>
      </c>
      <c r="G347" s="315" t="str">
        <f>+VLOOKUP(F347,Proveedores[[Nombre]:[Nº id.fiscal]],2,0)</f>
        <v>3-101-014346</v>
      </c>
      <c r="H347" s="315" t="s">
        <v>71</v>
      </c>
      <c r="I347" s="315" t="s">
        <v>1366</v>
      </c>
      <c r="J347" s="315" t="s">
        <v>110</v>
      </c>
      <c r="K347" s="315" t="s">
        <v>1974</v>
      </c>
      <c r="L347" s="315" t="s">
        <v>1974</v>
      </c>
      <c r="M347" s="315" t="s">
        <v>111</v>
      </c>
      <c r="N347" s="323">
        <v>45706</v>
      </c>
      <c r="O347" s="315" t="s">
        <v>1284</v>
      </c>
      <c r="P347" s="315" t="s">
        <v>3248</v>
      </c>
      <c r="Q347" s="315">
        <v>2019</v>
      </c>
      <c r="R347" s="315" t="s">
        <v>5149</v>
      </c>
      <c r="S347" s="315" t="s">
        <v>5163</v>
      </c>
      <c r="T347" s="315"/>
      <c r="U347" s="346"/>
    </row>
    <row r="348" spans="1:21" ht="46" x14ac:dyDescent="0.35">
      <c r="A348" s="315" t="s">
        <v>4655</v>
      </c>
      <c r="B348" s="315">
        <f>+VLOOKUP(A348,ListaInsumos!$A$2:$F$951,2,0)</f>
        <v>2000094</v>
      </c>
      <c r="C348" s="315">
        <f>+VLOOKUP(A348,ListaInsumos!$A$2:$F$951,5,0)</f>
        <v>42281807</v>
      </c>
      <c r="D348" s="315">
        <f>+VLOOKUP(A348,ListaInsumos!$A$2:$F$951,6,0)</f>
        <v>92142064</v>
      </c>
      <c r="E348" s="315" t="str">
        <f>+VLOOKUP(A348,ListaInsumos!$A$2:$F$951,4,0)</f>
        <v>CINTA CONTROL ESTERIZACION A VAPOR</v>
      </c>
      <c r="F348" s="315" t="s">
        <v>5073</v>
      </c>
      <c r="G348" s="315" t="str">
        <f>+VLOOKUP(F348,Proveedores[[Nombre]:[Nº id.fiscal]],2,0)</f>
        <v>3-101-236355</v>
      </c>
      <c r="H348" s="315" t="s">
        <v>3211</v>
      </c>
      <c r="I348" s="315" t="s">
        <v>1367</v>
      </c>
      <c r="J348" s="315" t="s">
        <v>348</v>
      </c>
      <c r="K348" s="315" t="s">
        <v>1368</v>
      </c>
      <c r="L348" s="323">
        <v>45453</v>
      </c>
      <c r="M348" s="315" t="s">
        <v>111</v>
      </c>
      <c r="N348" s="323">
        <v>45188</v>
      </c>
      <c r="O348" s="315" t="s">
        <v>1285</v>
      </c>
      <c r="P348" s="315" t="s">
        <v>3248</v>
      </c>
      <c r="Q348" s="315">
        <v>2019</v>
      </c>
      <c r="R348" s="315" t="s">
        <v>5149</v>
      </c>
      <c r="S348" s="315" t="s">
        <v>5163</v>
      </c>
      <c r="T348" s="315"/>
      <c r="U348" s="346"/>
    </row>
    <row r="349" spans="1:21" ht="23" x14ac:dyDescent="0.35">
      <c r="A349" s="315" t="s">
        <v>4656</v>
      </c>
      <c r="B349" s="315">
        <f>+VLOOKUP(A349,ListaInsumos!$A$2:$F$951,2,0)</f>
        <v>2000099</v>
      </c>
      <c r="C349" s="315">
        <f>+VLOOKUP(A349,ListaInsumos!$A$2:$F$951,5,0)</f>
        <v>42281804</v>
      </c>
      <c r="D349" s="315">
        <f>+VLOOKUP(A349,ListaInsumos!$A$2:$F$951,6,0)</f>
        <v>92205783</v>
      </c>
      <c r="E349" s="315" t="str">
        <f>+VLOOKUP(A349,ListaInsumos!$A$2:$F$951,4,0)</f>
        <v>CONTROL BIOLÓGIC PREVAC,LECTURA SUPERRAP</v>
      </c>
      <c r="F349" s="315" t="s">
        <v>5141</v>
      </c>
      <c r="G349" s="315" t="str">
        <f>+VLOOKUP(F349,Proveedores[[Nombre]:[Nº id.fiscal]],2,0)</f>
        <v>3-101-014346</v>
      </c>
      <c r="H349" s="315" t="s">
        <v>71</v>
      </c>
      <c r="I349" s="315" t="s">
        <v>6356</v>
      </c>
      <c r="J349" s="315" t="s">
        <v>110</v>
      </c>
      <c r="K349" s="315" t="s">
        <v>2842</v>
      </c>
      <c r="L349" s="323">
        <v>46271</v>
      </c>
      <c r="M349" s="315" t="s">
        <v>111</v>
      </c>
      <c r="N349" s="323">
        <v>45706</v>
      </c>
      <c r="O349" s="315" t="s">
        <v>1286</v>
      </c>
      <c r="P349" s="315" t="s">
        <v>3248</v>
      </c>
      <c r="Q349" s="315">
        <v>2019</v>
      </c>
      <c r="R349" s="315" t="s">
        <v>5149</v>
      </c>
      <c r="S349" s="315" t="s">
        <v>5163</v>
      </c>
      <c r="T349" s="315"/>
      <c r="U349" s="346"/>
    </row>
    <row r="350" spans="1:21" ht="23" x14ac:dyDescent="0.35">
      <c r="A350" s="315" t="s">
        <v>4657</v>
      </c>
      <c r="B350" s="315">
        <f>+VLOOKUP(A350,ListaInsumos!$A$2:$F$951,2,0)</f>
        <v>2000580</v>
      </c>
      <c r="C350" s="315">
        <f>+VLOOKUP(A350,ListaInsumos!$A$2:$F$951,5,0)</f>
        <v>42142108</v>
      </c>
      <c r="D350" s="315">
        <f>+VLOOKUP(A350,ListaInsumos!$A$2:$F$951,6,0)</f>
        <v>92205544</v>
      </c>
      <c r="E350" s="315" t="str">
        <f>+VLOOKUP(A350,ListaInsumos!$A$2:$F$951,4,0)</f>
        <v>COMPRESA CALIENTE ESTANDAR</v>
      </c>
      <c r="F350" s="315" t="s">
        <v>5093</v>
      </c>
      <c r="G350" s="315" t="str">
        <f>+VLOOKUP(F350,Proveedores[[Nombre]:[Nº id.fiscal]],2,0)</f>
        <v>3-101-244831</v>
      </c>
      <c r="H350" s="315" t="s">
        <v>1376</v>
      </c>
      <c r="I350" s="322" t="s">
        <v>1377</v>
      </c>
      <c r="J350" s="315" t="s">
        <v>119</v>
      </c>
      <c r="K350" s="315" t="s">
        <v>1974</v>
      </c>
      <c r="L350" s="315" t="s">
        <v>1974</v>
      </c>
      <c r="M350" s="315" t="s">
        <v>111</v>
      </c>
      <c r="N350" s="323">
        <v>45137</v>
      </c>
      <c r="O350" s="315" t="s">
        <v>1287</v>
      </c>
      <c r="P350" s="315" t="s">
        <v>3244</v>
      </c>
      <c r="Q350" s="315">
        <v>2019</v>
      </c>
      <c r="R350" s="315" t="s">
        <v>5149</v>
      </c>
      <c r="S350" s="315" t="s">
        <v>5163</v>
      </c>
      <c r="T350" s="315"/>
      <c r="U350" s="346"/>
    </row>
    <row r="351" spans="1:21" ht="20" customHeight="1" x14ac:dyDescent="0.35">
      <c r="A351" s="315" t="s">
        <v>4658</v>
      </c>
      <c r="B351" s="315">
        <f>+VLOOKUP(A351,ListaInsumos!$A$2:$F$951,2,0)</f>
        <v>2000590</v>
      </c>
      <c r="C351" s="315">
        <f>+VLOOKUP(A351,ListaInsumos!$A$2:$F$951,5,0)</f>
        <v>42311512</v>
      </c>
      <c r="D351" s="315">
        <f>+VLOOKUP(A351,ListaInsumos!$A$2:$F$951,6,0)</f>
        <v>92163341</v>
      </c>
      <c r="E351" s="315" t="str">
        <f>+VLOOKUP(A351,ListaInsumos!$A$2:$F$951,4,0)</f>
        <v>ESPUMA IMPREGNADA DE JABON,SECO HIPOALER</v>
      </c>
      <c r="F351" s="315" t="s">
        <v>5140</v>
      </c>
      <c r="G351" s="315" t="str">
        <f>+VLOOKUP(F351,Proveedores[[Nombre]:[Nº id.fiscal]],2,0)</f>
        <v>3-012-350386</v>
      </c>
      <c r="H351" s="315" t="s">
        <v>1379</v>
      </c>
      <c r="I351" s="315" t="s">
        <v>1380</v>
      </c>
      <c r="J351" s="315" t="s">
        <v>298</v>
      </c>
      <c r="K351" s="315" t="s">
        <v>1974</v>
      </c>
      <c r="L351" s="315" t="s">
        <v>1974</v>
      </c>
      <c r="M351" s="315" t="s">
        <v>111</v>
      </c>
      <c r="N351" s="323">
        <v>46299</v>
      </c>
      <c r="O351" s="315" t="s">
        <v>1288</v>
      </c>
      <c r="P351" s="315" t="s">
        <v>3248</v>
      </c>
      <c r="Q351" s="315">
        <v>2019</v>
      </c>
      <c r="R351" s="315" t="s">
        <v>5149</v>
      </c>
      <c r="S351" s="315" t="s">
        <v>5163</v>
      </c>
      <c r="T351" s="315"/>
      <c r="U351" s="346"/>
    </row>
    <row r="352" spans="1:21" ht="46" x14ac:dyDescent="0.35">
      <c r="A352" s="315" t="s">
        <v>4659</v>
      </c>
      <c r="B352" s="315">
        <f>+VLOOKUP(A352,ListaInsumos!$A$2:$F$951,2,0)</f>
        <v>2001780</v>
      </c>
      <c r="C352" s="315">
        <f>+VLOOKUP(A352,ListaInsumos!$A$2:$F$951,5,0)</f>
        <v>42271915</v>
      </c>
      <c r="D352" s="315">
        <f>+VLOOKUP(A352,ListaInsumos!$A$2:$F$951,6,0)</f>
        <v>92161413</v>
      </c>
      <c r="E352" s="315" t="str">
        <f>+VLOOKUP(A352,ListaInsumos!$A$2:$F$951,4,0)</f>
        <v>SUJETADOR PARA TRAQUEOSTOMIA AJUSTABLE</v>
      </c>
      <c r="F352" s="315" t="s">
        <v>5088</v>
      </c>
      <c r="G352" s="315" t="str">
        <f>+VLOOKUP(F352,Proveedores[[Nombre]:[Nº id.fiscal]],2,0)</f>
        <v>3-101-211041</v>
      </c>
      <c r="H352" s="315" t="s">
        <v>192</v>
      </c>
      <c r="I352" s="315" t="s">
        <v>1381</v>
      </c>
      <c r="J352" s="315" t="s">
        <v>1382</v>
      </c>
      <c r="K352" s="315" t="s">
        <v>1383</v>
      </c>
      <c r="L352" s="323">
        <v>45207</v>
      </c>
      <c r="M352" s="315" t="s">
        <v>111</v>
      </c>
      <c r="N352" s="387" t="s">
        <v>6465</v>
      </c>
      <c r="O352" s="315" t="s">
        <v>1289</v>
      </c>
      <c r="P352" s="315" t="s">
        <v>3248</v>
      </c>
      <c r="Q352" s="315">
        <v>2019</v>
      </c>
      <c r="R352" s="315" t="s">
        <v>5149</v>
      </c>
      <c r="S352" s="315" t="s">
        <v>5163</v>
      </c>
      <c r="T352" s="315"/>
      <c r="U352" s="346"/>
    </row>
    <row r="353" spans="1:21" ht="23" x14ac:dyDescent="0.35">
      <c r="A353" s="315" t="s">
        <v>4659</v>
      </c>
      <c r="B353" s="315">
        <f>+VLOOKUP(A353,ListaInsumos!$A$2:$F$951,2,0)</f>
        <v>2001780</v>
      </c>
      <c r="C353" s="315">
        <f>+VLOOKUP(A353,ListaInsumos!$A$2:$F$951,5,0)</f>
        <v>42271915</v>
      </c>
      <c r="D353" s="315">
        <f>+VLOOKUP(A353,ListaInsumos!$A$2:$F$951,6,0)</f>
        <v>92161413</v>
      </c>
      <c r="E353" s="315" t="str">
        <f>+VLOOKUP(A353,ListaInsumos!$A$2:$F$951,4,0)</f>
        <v>SUJETADOR PARA TRAQUEOSTOMIA AJUSTABLE</v>
      </c>
      <c r="F353" s="315" t="s">
        <v>5091</v>
      </c>
      <c r="G353" s="315" t="str">
        <f>+VLOOKUP(F353,Proveedores[[Nombre]:[Nº id.fiscal]],2,0)</f>
        <v>3-101-273008</v>
      </c>
      <c r="H353" s="315" t="s">
        <v>1385</v>
      </c>
      <c r="I353" s="315">
        <v>240</v>
      </c>
      <c r="J353" s="315" t="s">
        <v>110</v>
      </c>
      <c r="K353" s="315" t="s">
        <v>1386</v>
      </c>
      <c r="L353" s="323" t="s">
        <v>1974</v>
      </c>
      <c r="M353" s="315" t="s">
        <v>111</v>
      </c>
      <c r="N353" s="323">
        <v>44982</v>
      </c>
      <c r="O353" s="315" t="s">
        <v>1290</v>
      </c>
      <c r="P353" s="315" t="s">
        <v>3248</v>
      </c>
      <c r="Q353" s="315">
        <v>2019</v>
      </c>
      <c r="R353" s="315" t="s">
        <v>5149</v>
      </c>
      <c r="S353" s="315" t="s">
        <v>5163</v>
      </c>
      <c r="T353" s="315"/>
      <c r="U353" s="346"/>
    </row>
    <row r="354" spans="1:21" ht="23" x14ac:dyDescent="0.35">
      <c r="A354" s="315" t="s">
        <v>4659</v>
      </c>
      <c r="B354" s="315">
        <f>+VLOOKUP(A354,ListaInsumos!$A$2:$F$951,2,0)</f>
        <v>2001780</v>
      </c>
      <c r="C354" s="315">
        <f>+VLOOKUP(A354,ListaInsumos!$A$2:$F$951,5,0)</f>
        <v>42271915</v>
      </c>
      <c r="D354" s="315">
        <f>+VLOOKUP(A354,ListaInsumos!$A$2:$F$951,6,0)</f>
        <v>92161413</v>
      </c>
      <c r="E354" s="315" t="str">
        <f>+VLOOKUP(A354,ListaInsumos!$A$2:$F$951,4,0)</f>
        <v>SUJETADOR PARA TRAQUEOSTOMIA AJUSTABLE</v>
      </c>
      <c r="F354" s="315" t="s">
        <v>5091</v>
      </c>
      <c r="G354" s="315" t="str">
        <f>+VLOOKUP(F354,Proveedores[[Nombre]:[Nº id.fiscal]],2,0)</f>
        <v>3-101-273008</v>
      </c>
      <c r="H354" s="315" t="s">
        <v>1385</v>
      </c>
      <c r="I354" s="315">
        <v>200</v>
      </c>
      <c r="J354" s="315" t="s">
        <v>110</v>
      </c>
      <c r="K354" s="315" t="s">
        <v>1386</v>
      </c>
      <c r="L354" s="323" t="s">
        <v>1974</v>
      </c>
      <c r="M354" s="315" t="s">
        <v>111</v>
      </c>
      <c r="N354" s="323">
        <v>44982</v>
      </c>
      <c r="O354" s="315" t="s">
        <v>1291</v>
      </c>
      <c r="P354" s="315" t="s">
        <v>3248</v>
      </c>
      <c r="Q354" s="315">
        <v>2019</v>
      </c>
      <c r="R354" s="315" t="s">
        <v>5149</v>
      </c>
      <c r="S354" s="315" t="s">
        <v>5163</v>
      </c>
      <c r="T354" s="315"/>
      <c r="U354" s="346"/>
    </row>
    <row r="355" spans="1:21" ht="23" x14ac:dyDescent="0.35">
      <c r="A355" s="315" t="s">
        <v>4659</v>
      </c>
      <c r="B355" s="315">
        <f>+VLOOKUP(A355,ListaInsumos!$A$2:$F$951,2,0)</f>
        <v>2001780</v>
      </c>
      <c r="C355" s="315">
        <f>+VLOOKUP(A355,ListaInsumos!$A$2:$F$951,5,0)</f>
        <v>42271915</v>
      </c>
      <c r="D355" s="315">
        <f>+VLOOKUP(A355,ListaInsumos!$A$2:$F$951,6,0)</f>
        <v>92161413</v>
      </c>
      <c r="E355" s="315" t="str">
        <f>+VLOOKUP(A355,ListaInsumos!$A$2:$F$951,4,0)</f>
        <v>SUJETADOR PARA TRAQUEOSTOMIA AJUSTABLE</v>
      </c>
      <c r="F355" s="315" t="s">
        <v>5093</v>
      </c>
      <c r="G355" s="315" t="str">
        <f>+VLOOKUP(F355,Proveedores[[Nombre]:[Nº id.fiscal]],2,0)</f>
        <v>3-101-244831</v>
      </c>
      <c r="H355" s="315" t="s">
        <v>1388</v>
      </c>
      <c r="I355" s="322" t="s">
        <v>1389</v>
      </c>
      <c r="J355" s="315" t="s">
        <v>119</v>
      </c>
      <c r="K355" s="315" t="s">
        <v>1390</v>
      </c>
      <c r="L355" s="323">
        <v>43821</v>
      </c>
      <c r="M355" s="315" t="s">
        <v>111</v>
      </c>
      <c r="N355" s="323">
        <v>45137</v>
      </c>
      <c r="O355" s="315" t="s">
        <v>1292</v>
      </c>
      <c r="P355" s="315" t="s">
        <v>3281</v>
      </c>
      <c r="Q355" s="315">
        <v>2019</v>
      </c>
      <c r="R355" s="315" t="s">
        <v>5149</v>
      </c>
      <c r="S355" s="315" t="s">
        <v>5163</v>
      </c>
      <c r="T355" s="315" t="s">
        <v>6819</v>
      </c>
      <c r="U355" s="346"/>
    </row>
    <row r="356" spans="1:21" ht="23" x14ac:dyDescent="0.35">
      <c r="A356" s="315" t="s">
        <v>4660</v>
      </c>
      <c r="B356" s="315">
        <f>+VLOOKUP(A356,ListaInsumos!$A$2:$F$951,2,0)</f>
        <v>2002515</v>
      </c>
      <c r="C356" s="315">
        <f>+VLOOKUP(A356,ListaInsumos!$A$2:$F$951,5,0)</f>
        <v>42281603</v>
      </c>
      <c r="D356" s="315">
        <f>+VLOOKUP(A356,ListaInsumos!$A$2:$F$951,6,0)</f>
        <v>92159200</v>
      </c>
      <c r="E356" s="315" t="str">
        <f>+VLOOKUP(A356,ListaInsumos!$A$2:$F$951,4,0)</f>
        <v>CONCENTRADO(DESINFECTANTE),BASE DE AMONI</v>
      </c>
      <c r="F356" s="315" t="s">
        <v>5098</v>
      </c>
      <c r="G356" s="315" t="str">
        <f>+VLOOKUP(F356,Proveedores[[Nombre]:[Nº id.fiscal]],2,0)</f>
        <v>3-101-133082</v>
      </c>
      <c r="H356" s="315" t="s">
        <v>1393</v>
      </c>
      <c r="I356" s="315" t="s">
        <v>1394</v>
      </c>
      <c r="J356" s="315" t="s">
        <v>110</v>
      </c>
      <c r="K356" s="315" t="s">
        <v>5050</v>
      </c>
      <c r="L356" s="323">
        <v>45795</v>
      </c>
      <c r="M356" s="315" t="s">
        <v>111</v>
      </c>
      <c r="N356" s="323">
        <v>45559</v>
      </c>
      <c r="O356" s="315" t="s">
        <v>1293</v>
      </c>
      <c r="P356" s="315" t="s">
        <v>3244</v>
      </c>
      <c r="Q356" s="315">
        <v>2019</v>
      </c>
      <c r="R356" s="315" t="s">
        <v>5149</v>
      </c>
      <c r="S356" s="315" t="s">
        <v>5163</v>
      </c>
      <c r="T356" s="315"/>
      <c r="U356" s="346"/>
    </row>
    <row r="357" spans="1:21" ht="23" x14ac:dyDescent="0.35">
      <c r="A357" s="315" t="s">
        <v>4661</v>
      </c>
      <c r="B357" s="315">
        <f>+VLOOKUP(A357,ListaInsumos!$A$2:$F$951,2,0)</f>
        <v>2003026</v>
      </c>
      <c r="C357" s="315">
        <f>+VLOOKUP(A357,ListaInsumos!$A$2:$F$951,5,0)</f>
        <v>51473016</v>
      </c>
      <c r="D357" s="315">
        <f>+VLOOKUP(A357,ListaInsumos!$A$2:$F$951,6,0)</f>
        <v>92161526</v>
      </c>
      <c r="E357" s="315" t="str">
        <f>+VLOOKUP(A357,ListaInsumos!$A$2:$F$951,4,0)</f>
        <v>ANTISEPTICO INSTANT MANOS CLOREXIDINA 1%</v>
      </c>
      <c r="F357" s="315" t="s">
        <v>5141</v>
      </c>
      <c r="G357" s="315" t="str">
        <f>+VLOOKUP(F357,Proveedores[[Nombre]:[Nº id.fiscal]],2,0)</f>
        <v>3-101-014346</v>
      </c>
      <c r="H357" s="315" t="s">
        <v>71</v>
      </c>
      <c r="I357" s="315">
        <v>9200</v>
      </c>
      <c r="J357" s="315" t="s">
        <v>110</v>
      </c>
      <c r="K357" s="315" t="s">
        <v>1412</v>
      </c>
      <c r="L357" s="323">
        <v>45390</v>
      </c>
      <c r="M357" s="315" t="s">
        <v>111</v>
      </c>
      <c r="N357" s="323">
        <v>45706</v>
      </c>
      <c r="O357" s="315" t="s">
        <v>1294</v>
      </c>
      <c r="P357" s="315" t="s">
        <v>3248</v>
      </c>
      <c r="Q357" s="315">
        <v>2019</v>
      </c>
      <c r="R357" s="315" t="s">
        <v>5149</v>
      </c>
      <c r="S357" s="315" t="s">
        <v>5163</v>
      </c>
      <c r="T357" s="315"/>
      <c r="U357" s="346"/>
    </row>
    <row r="358" spans="1:21" ht="23" x14ac:dyDescent="0.35">
      <c r="A358" s="315" t="s">
        <v>4661</v>
      </c>
      <c r="B358" s="315">
        <f>+VLOOKUP(A358,ListaInsumos!$A$2:$F$951,2,0)</f>
        <v>2003026</v>
      </c>
      <c r="C358" s="315">
        <f>+VLOOKUP(A358,ListaInsumos!$A$2:$F$951,5,0)</f>
        <v>51473016</v>
      </c>
      <c r="D358" s="315">
        <f>+VLOOKUP(A358,ListaInsumos!$A$2:$F$951,6,0)</f>
        <v>92161526</v>
      </c>
      <c r="E358" s="315" t="str">
        <f>+VLOOKUP(A358,ListaInsumos!$A$2:$F$951,4,0)</f>
        <v>ANTISEPTICO INSTANT MANOS CLOREXIDINA 1%</v>
      </c>
      <c r="F358" s="315" t="s">
        <v>5078</v>
      </c>
      <c r="G358" s="315" t="str">
        <f>+VLOOKUP(F358,Proveedores[[Nombre]:[Nº id.fiscal]],2,0)</f>
        <v>3-101-083376</v>
      </c>
      <c r="H358" s="315" t="s">
        <v>71</v>
      </c>
      <c r="I358" s="315">
        <v>9200</v>
      </c>
      <c r="J358" s="315" t="s">
        <v>110</v>
      </c>
      <c r="K358" s="315" t="s">
        <v>1412</v>
      </c>
      <c r="L358" s="323">
        <v>45390</v>
      </c>
      <c r="M358" s="315" t="s">
        <v>111</v>
      </c>
      <c r="N358" s="323">
        <v>46124</v>
      </c>
      <c r="O358" s="315" t="s">
        <v>1295</v>
      </c>
      <c r="P358" s="315" t="s">
        <v>3244</v>
      </c>
      <c r="Q358" s="315">
        <v>2019</v>
      </c>
      <c r="R358" s="315" t="s">
        <v>5149</v>
      </c>
      <c r="S358" s="315" t="s">
        <v>5163</v>
      </c>
      <c r="T358" s="315"/>
      <c r="U358" s="346"/>
    </row>
    <row r="359" spans="1:21" ht="46" x14ac:dyDescent="0.35">
      <c r="A359" s="315" t="s">
        <v>4662</v>
      </c>
      <c r="B359" s="315">
        <f>+VLOOKUP(A359,ListaInsumos!$A$2:$F$951,2,0)</f>
        <v>2003240</v>
      </c>
      <c r="C359" s="315">
        <f>+VLOOKUP(A359,ListaInsumos!$A$2:$F$951,5,0)</f>
        <v>42144409</v>
      </c>
      <c r="D359" s="315">
        <f>+VLOOKUP(A359,ListaInsumos!$A$2:$F$951,6,0)</f>
        <v>92160393</v>
      </c>
      <c r="E359" s="315" t="str">
        <f>+VLOOKUP(A359,ListaInsumos!$A$2:$F$951,4,0)</f>
        <v>CANULA TRAQUEO POLIU XL C/BALON FENE N°8</v>
      </c>
      <c r="F359" s="315" t="s">
        <v>5088</v>
      </c>
      <c r="G359" s="315" t="str">
        <f>+VLOOKUP(F359,Proveedores[[Nombre]:[Nº id.fiscal]],2,0)</f>
        <v>3-101-211041</v>
      </c>
      <c r="H359" s="315" t="s">
        <v>192</v>
      </c>
      <c r="I359" s="315" t="s">
        <v>1414</v>
      </c>
      <c r="J359" s="315" t="s">
        <v>348</v>
      </c>
      <c r="K359" s="315" t="s">
        <v>1415</v>
      </c>
      <c r="L359" s="323">
        <v>45034</v>
      </c>
      <c r="M359" s="315" t="s">
        <v>111</v>
      </c>
      <c r="N359" s="387" t="s">
        <v>6465</v>
      </c>
      <c r="O359" s="315" t="s">
        <v>1296</v>
      </c>
      <c r="P359" s="315" t="s">
        <v>3248</v>
      </c>
      <c r="Q359" s="315">
        <v>2019</v>
      </c>
      <c r="R359" s="315" t="s">
        <v>5149</v>
      </c>
      <c r="S359" s="315" t="s">
        <v>5163</v>
      </c>
      <c r="T359" s="315"/>
      <c r="U359" s="346"/>
    </row>
    <row r="360" spans="1:21" ht="23" x14ac:dyDescent="0.35">
      <c r="A360" s="315" t="s">
        <v>4663</v>
      </c>
      <c r="B360" s="315">
        <f>+VLOOKUP(A360,ListaInsumos!$A$2:$F$951,2,0)</f>
        <v>2003232</v>
      </c>
      <c r="C360" s="315">
        <f>+VLOOKUP(A360,ListaInsumos!$A$2:$F$951,5,0)</f>
        <v>42311598</v>
      </c>
      <c r="D360" s="315">
        <f>+VLOOKUP(A360,ListaInsumos!$A$2:$F$951,6,0)</f>
        <v>92166572</v>
      </c>
      <c r="E360" s="315" t="str">
        <f>+VLOOKUP(A360,ListaInsumos!$A$2:$F$951,4,0)</f>
        <v>VENDAJE NEUROMUSCULAR KINESIOTAPE 5CMX5M</v>
      </c>
      <c r="F360" s="315" t="s">
        <v>5099</v>
      </c>
      <c r="G360" s="315" t="str">
        <f>+VLOOKUP(F360,Proveedores[[Nombre]:[Nº id.fiscal]],2,0)</f>
        <v>3-101-547337</v>
      </c>
      <c r="H360" s="315" t="s">
        <v>1417</v>
      </c>
      <c r="I360" s="315" t="s">
        <v>1418</v>
      </c>
      <c r="J360" s="315" t="s">
        <v>1419</v>
      </c>
      <c r="K360" s="315" t="s">
        <v>1420</v>
      </c>
      <c r="L360" s="323">
        <v>44672</v>
      </c>
      <c r="M360" s="315" t="s">
        <v>111</v>
      </c>
      <c r="N360" s="323">
        <v>45161</v>
      </c>
      <c r="O360" s="315" t="s">
        <v>1297</v>
      </c>
      <c r="P360" s="315" t="s">
        <v>3244</v>
      </c>
      <c r="Q360" s="315">
        <v>2019</v>
      </c>
      <c r="R360" s="315" t="s">
        <v>5149</v>
      </c>
      <c r="S360" s="315" t="s">
        <v>5163</v>
      </c>
      <c r="T360" s="315"/>
      <c r="U360" s="346"/>
    </row>
    <row r="361" spans="1:21" ht="23" x14ac:dyDescent="0.35">
      <c r="A361" s="315" t="s">
        <v>4663</v>
      </c>
      <c r="B361" s="315">
        <f>+VLOOKUP(A361,ListaInsumos!$A$2:$F$951,2,0)</f>
        <v>2003232</v>
      </c>
      <c r="C361" s="315">
        <f>+VLOOKUP(A361,ListaInsumos!$A$2:$F$951,5,0)</f>
        <v>42311598</v>
      </c>
      <c r="D361" s="315">
        <f>+VLOOKUP(A361,ListaInsumos!$A$2:$F$951,6,0)</f>
        <v>92166572</v>
      </c>
      <c r="E361" s="315" t="str">
        <f>+VLOOKUP(A361,ListaInsumos!$A$2:$F$951,4,0)</f>
        <v>VENDAJE NEUROMUSCULAR KINESIOTAPE 5CMX5M</v>
      </c>
      <c r="F361" s="315" t="s">
        <v>5074</v>
      </c>
      <c r="G361" s="315" t="str">
        <f>+VLOOKUP(F361,Proveedores[[Nombre]:[Nº id.fiscal]],2,0)</f>
        <v>3-101-115347</v>
      </c>
      <c r="H361" s="315" t="s">
        <v>1422</v>
      </c>
      <c r="I361" s="315" t="s">
        <v>1423</v>
      </c>
      <c r="J361" s="315" t="s">
        <v>363</v>
      </c>
      <c r="K361" s="315" t="s">
        <v>1424</v>
      </c>
      <c r="L361" s="323">
        <v>45103</v>
      </c>
      <c r="M361" s="315" t="s">
        <v>111</v>
      </c>
      <c r="N361" s="323">
        <v>46259</v>
      </c>
      <c r="O361" s="315" t="s">
        <v>1298</v>
      </c>
      <c r="P361" s="315" t="s">
        <v>3248</v>
      </c>
      <c r="Q361" s="315">
        <v>2019</v>
      </c>
      <c r="R361" s="315" t="s">
        <v>5149</v>
      </c>
      <c r="S361" s="315" t="s">
        <v>5163</v>
      </c>
      <c r="T361" s="315"/>
      <c r="U361" s="346"/>
    </row>
    <row r="362" spans="1:21" ht="23" x14ac:dyDescent="0.35">
      <c r="A362" s="315" t="s">
        <v>4663</v>
      </c>
      <c r="B362" s="315">
        <f>+VLOOKUP(A362,ListaInsumos!$A$2:$F$951,2,0)</f>
        <v>2003232</v>
      </c>
      <c r="C362" s="315">
        <f>+VLOOKUP(A362,ListaInsumos!$A$2:$F$951,5,0)</f>
        <v>42311598</v>
      </c>
      <c r="D362" s="315">
        <f>+VLOOKUP(A362,ListaInsumos!$A$2:$F$951,6,0)</f>
        <v>92166572</v>
      </c>
      <c r="E362" s="315" t="str">
        <f>+VLOOKUP(A362,ListaInsumos!$A$2:$F$951,4,0)</f>
        <v>VENDAJE NEUROMUSCULAR KINESIOTAPE 5CMX5M</v>
      </c>
      <c r="F362" s="315" t="s">
        <v>5093</v>
      </c>
      <c r="G362" s="315" t="str">
        <f>+VLOOKUP(F362,Proveedores[[Nombre]:[Nº id.fiscal]],2,0)</f>
        <v>3-101-244831</v>
      </c>
      <c r="H362" s="315" t="s">
        <v>1426</v>
      </c>
      <c r="I362" s="322" t="s">
        <v>1427</v>
      </c>
      <c r="J362" s="315" t="s">
        <v>119</v>
      </c>
      <c r="K362" s="315" t="s">
        <v>1974</v>
      </c>
      <c r="L362" s="315" t="s">
        <v>1974</v>
      </c>
      <c r="M362" s="315" t="s">
        <v>111</v>
      </c>
      <c r="N362" s="323">
        <v>45137</v>
      </c>
      <c r="O362" s="315" t="s">
        <v>1299</v>
      </c>
      <c r="P362" s="315" t="s">
        <v>3244</v>
      </c>
      <c r="Q362" s="315">
        <v>2019</v>
      </c>
      <c r="R362" s="315" t="s">
        <v>5149</v>
      </c>
      <c r="S362" s="315" t="s">
        <v>5163</v>
      </c>
      <c r="T362" s="315"/>
      <c r="U362" s="346"/>
    </row>
    <row r="363" spans="1:21" ht="46" x14ac:dyDescent="0.35">
      <c r="A363" s="315" t="s">
        <v>4664</v>
      </c>
      <c r="B363" s="315">
        <f>+VLOOKUP(A363,ListaInsumos!$A$2:$F$951,2,0)</f>
        <v>2004363</v>
      </c>
      <c r="C363" s="315">
        <f>+VLOOKUP(A363,ListaInsumos!$A$2:$F$951,5,0)</f>
        <v>42281534</v>
      </c>
      <c r="D363" s="315">
        <f>+VLOOKUP(A363,ListaInsumos!$A$2:$F$951,6,0)</f>
        <v>92205634</v>
      </c>
      <c r="E363" s="315" t="str">
        <f>+VLOOKUP(A363,ListaInsumos!$A$2:$F$951,4,0)</f>
        <v xml:space="preserve"> FILTRO INSPIRATORIO BACTERIANO/VIRAL</v>
      </c>
      <c r="F363" s="315" t="s">
        <v>5088</v>
      </c>
      <c r="G363" s="315" t="str">
        <f>+VLOOKUP(F363,Proveedores[[Nombre]:[Nº id.fiscal]],2,0)</f>
        <v>3-101-211041</v>
      </c>
      <c r="H363" s="315" t="s">
        <v>192</v>
      </c>
      <c r="I363" s="315" t="s">
        <v>1439</v>
      </c>
      <c r="J363" s="315" t="s">
        <v>293</v>
      </c>
      <c r="K363" s="315" t="s">
        <v>1440</v>
      </c>
      <c r="L363" s="323">
        <v>45090</v>
      </c>
      <c r="M363" s="315" t="s">
        <v>111</v>
      </c>
      <c r="N363" s="387" t="s">
        <v>6465</v>
      </c>
      <c r="O363" s="315" t="s">
        <v>1300</v>
      </c>
      <c r="P363" s="315" t="s">
        <v>3248</v>
      </c>
      <c r="Q363" s="315">
        <v>2019</v>
      </c>
      <c r="R363" s="315" t="s">
        <v>5149</v>
      </c>
      <c r="S363" s="315" t="s">
        <v>5163</v>
      </c>
      <c r="T363" s="315"/>
      <c r="U363" s="346"/>
    </row>
    <row r="364" spans="1:21" ht="23" x14ac:dyDescent="0.35">
      <c r="A364" s="315" t="s">
        <v>4665</v>
      </c>
      <c r="B364" s="315">
        <f>+VLOOKUP(A364,ListaInsumos!$A$2:$F$951,2,0)</f>
        <v>2000133</v>
      </c>
      <c r="C364" s="315">
        <f>+VLOOKUP(A364,ListaInsumos!$A$2:$F$951,5,0)</f>
        <v>42241803</v>
      </c>
      <c r="D364" s="315">
        <f>+VLOOKUP(A364,ListaInsumos!$A$2:$F$951,6,0)</f>
        <v>92162888</v>
      </c>
      <c r="E364" s="315" t="str">
        <f>+VLOOKUP(A364,ListaInsumos!$A$2:$F$951,4,0)</f>
        <v>COLLAR THOMAS PEQUEÑO, MATERIAL SEMIRIGI</v>
      </c>
      <c r="F364" s="315" t="s">
        <v>5094</v>
      </c>
      <c r="G364" s="315" t="str">
        <f>+VLOOKUP(F364,Proveedores[[Nombre]:[Nº id.fiscal]],2,0)</f>
        <v>3-101-278217</v>
      </c>
      <c r="H364" s="315" t="s">
        <v>675</v>
      </c>
      <c r="I364" s="315" t="s">
        <v>1441</v>
      </c>
      <c r="J364" s="315" t="s">
        <v>298</v>
      </c>
      <c r="K364" s="315" t="s">
        <v>1131</v>
      </c>
      <c r="L364" s="323">
        <v>45055</v>
      </c>
      <c r="M364" s="315" t="s">
        <v>111</v>
      </c>
      <c r="N364" s="323">
        <v>45483</v>
      </c>
      <c r="O364" s="315" t="s">
        <v>1301</v>
      </c>
      <c r="P364" s="315" t="s">
        <v>3248</v>
      </c>
      <c r="Q364" s="315">
        <v>2019</v>
      </c>
      <c r="R364" s="315" t="s">
        <v>5149</v>
      </c>
      <c r="S364" s="315" t="s">
        <v>5163</v>
      </c>
      <c r="T364" s="315"/>
      <c r="U364" s="346"/>
    </row>
    <row r="365" spans="1:21" ht="23" x14ac:dyDescent="0.35">
      <c r="A365" s="315" t="s">
        <v>4666</v>
      </c>
      <c r="B365" s="315">
        <f>+VLOOKUP(A365,ListaInsumos!$A$2:$F$951,2,0)</f>
        <v>2000135</v>
      </c>
      <c r="C365" s="315">
        <f>+VLOOKUP(A365,ListaInsumos!$A$2:$F$951,5,0)</f>
        <v>42241803</v>
      </c>
      <c r="D365" s="315">
        <f>+VLOOKUP(A365,ListaInsumos!$A$2:$F$951,6,0)</f>
        <v>92162892</v>
      </c>
      <c r="E365" s="315" t="str">
        <f>+VLOOKUP(A365,ListaInsumos!$A$2:$F$951,4,0)</f>
        <v>COLLAR THOMAS GRANDE, MATERIAL SEMIRIGID</v>
      </c>
      <c r="F365" s="315" t="s">
        <v>5094</v>
      </c>
      <c r="G365" s="315" t="str">
        <f>+VLOOKUP(F365,Proveedores[[Nombre]:[Nº id.fiscal]],2,0)</f>
        <v>3-101-278217</v>
      </c>
      <c r="H365" s="315" t="s">
        <v>675</v>
      </c>
      <c r="I365" s="315" t="s">
        <v>1442</v>
      </c>
      <c r="J365" s="315" t="s">
        <v>298</v>
      </c>
      <c r="K365" s="315" t="s">
        <v>1131</v>
      </c>
      <c r="L365" s="323">
        <v>45055</v>
      </c>
      <c r="M365" s="315" t="s">
        <v>111</v>
      </c>
      <c r="N365" s="323">
        <v>45483</v>
      </c>
      <c r="O365" s="315" t="s">
        <v>1302</v>
      </c>
      <c r="P365" s="315" t="s">
        <v>3248</v>
      </c>
      <c r="Q365" s="315">
        <v>2019</v>
      </c>
      <c r="R365" s="315" t="s">
        <v>5149</v>
      </c>
      <c r="S365" s="315" t="s">
        <v>5163</v>
      </c>
      <c r="T365" s="315"/>
      <c r="U365" s="346"/>
    </row>
    <row r="366" spans="1:21" ht="23" x14ac:dyDescent="0.35">
      <c r="A366" s="315" t="s">
        <v>4667</v>
      </c>
      <c r="B366" s="315">
        <f>+VLOOKUP(A366,ListaInsumos!$A$2:$F$951,2,0)</f>
        <v>2000137</v>
      </c>
      <c r="C366" s="315">
        <f>+VLOOKUP(A366,ListaInsumos!$A$2:$F$951,5,0)</f>
        <v>42241803</v>
      </c>
      <c r="D366" s="315">
        <f>+VLOOKUP(A366,ListaInsumos!$A$2:$F$951,6,0)</f>
        <v>92163336</v>
      </c>
      <c r="E366" s="315" t="str">
        <f>+VLOOKUP(A366,ListaInsumos!$A$2:$F$951,4,0)</f>
        <v>COLLAR TIPO FILADELFIA, MEDIANO 33- 38</v>
      </c>
      <c r="F366" s="315" t="s">
        <v>5094</v>
      </c>
      <c r="G366" s="315" t="str">
        <f>+VLOOKUP(F366,Proveedores[[Nombre]:[Nº id.fiscal]],2,0)</f>
        <v>3-101-278217</v>
      </c>
      <c r="H366" s="315" t="s">
        <v>690</v>
      </c>
      <c r="I366" s="315" t="s">
        <v>1443</v>
      </c>
      <c r="J366" s="315" t="s">
        <v>903</v>
      </c>
      <c r="K366" s="315" t="s">
        <v>1444</v>
      </c>
      <c r="L366" s="323">
        <v>45048</v>
      </c>
      <c r="M366" s="315" t="s">
        <v>111</v>
      </c>
      <c r="N366" s="323">
        <v>45483</v>
      </c>
      <c r="O366" s="315" t="s">
        <v>1303</v>
      </c>
      <c r="P366" s="315" t="s">
        <v>3248</v>
      </c>
      <c r="Q366" s="315">
        <v>2019</v>
      </c>
      <c r="R366" s="315" t="s">
        <v>5149</v>
      </c>
      <c r="S366" s="315" t="s">
        <v>5163</v>
      </c>
      <c r="T366" s="315"/>
      <c r="U366" s="346"/>
    </row>
    <row r="367" spans="1:21" ht="34.5" x14ac:dyDescent="0.35">
      <c r="A367" s="315" t="s">
        <v>4668</v>
      </c>
      <c r="B367" s="315">
        <f>+VLOOKUP(A367,ListaInsumos!$A$2:$F$951,2,0)</f>
        <v>2000153</v>
      </c>
      <c r="C367" s="315">
        <f>+VLOOKUP(A367,ListaInsumos!$A$2:$F$951,5,0)</f>
        <v>42241701</v>
      </c>
      <c r="D367" s="315">
        <f>+VLOOKUP(A367,ListaInsumos!$A$2:$F$951,6,0)</f>
        <v>92166392</v>
      </c>
      <c r="E367" s="315" t="str">
        <f>+VLOOKUP(A367,ListaInsumos!$A$2:$F$951,4,0)</f>
        <v>TOBILLERA ELASTICA GRANDE</v>
      </c>
      <c r="F367" s="315" t="s">
        <v>5110</v>
      </c>
      <c r="G367" s="315" t="str">
        <f>+VLOOKUP(F367,Proveedores[[Nombre]:[Nº id.fiscal]],2,0)</f>
        <v>3-101-246483</v>
      </c>
      <c r="H367" s="315" t="s">
        <v>1446</v>
      </c>
      <c r="I367" s="315" t="s">
        <v>1447</v>
      </c>
      <c r="J367" s="315" t="s">
        <v>110</v>
      </c>
      <c r="K367" s="315" t="s">
        <v>1974</v>
      </c>
      <c r="L367" s="315" t="s">
        <v>1974</v>
      </c>
      <c r="M367" s="315" t="s">
        <v>111</v>
      </c>
      <c r="N367" s="323">
        <v>46096</v>
      </c>
      <c r="O367" s="315" t="s">
        <v>1304</v>
      </c>
      <c r="P367" s="315" t="s">
        <v>3248</v>
      </c>
      <c r="Q367" s="315">
        <v>2019</v>
      </c>
      <c r="R367" s="315" t="s">
        <v>5149</v>
      </c>
      <c r="S367" s="315" t="s">
        <v>5163</v>
      </c>
      <c r="T367" s="315"/>
      <c r="U367" s="346"/>
    </row>
    <row r="368" spans="1:21" ht="23" x14ac:dyDescent="0.35">
      <c r="A368" s="315" t="s">
        <v>4668</v>
      </c>
      <c r="B368" s="315">
        <f>+VLOOKUP(A368,ListaInsumos!$A$2:$F$951,2,0)</f>
        <v>2000153</v>
      </c>
      <c r="C368" s="315">
        <f>+VLOOKUP(A368,ListaInsumos!$A$2:$F$951,5,0)</f>
        <v>42241701</v>
      </c>
      <c r="D368" s="315">
        <f>+VLOOKUP(A368,ListaInsumos!$A$2:$F$951,6,0)</f>
        <v>92166392</v>
      </c>
      <c r="E368" s="315" t="str">
        <f>+VLOOKUP(A368,ListaInsumos!$A$2:$F$951,4,0)</f>
        <v>TOBILLERA ELASTICA GRANDE</v>
      </c>
      <c r="F368" s="315" t="s">
        <v>5093</v>
      </c>
      <c r="G368" s="315" t="str">
        <f>+VLOOKUP(F368,Proveedores[[Nombre]:[Nº id.fiscal]],2,0)</f>
        <v>3-101-244831</v>
      </c>
      <c r="H368" s="315" t="s">
        <v>1448</v>
      </c>
      <c r="I368" s="322" t="s">
        <v>1449</v>
      </c>
      <c r="J368" s="315" t="s">
        <v>119</v>
      </c>
      <c r="K368" s="315" t="s">
        <v>1974</v>
      </c>
      <c r="L368" s="315" t="s">
        <v>1974</v>
      </c>
      <c r="M368" s="315" t="s">
        <v>111</v>
      </c>
      <c r="N368" s="323">
        <v>45137</v>
      </c>
      <c r="O368" s="315" t="s">
        <v>1305</v>
      </c>
      <c r="P368" s="315" t="s">
        <v>3248</v>
      </c>
      <c r="Q368" s="315">
        <v>2019</v>
      </c>
      <c r="R368" s="315" t="s">
        <v>5149</v>
      </c>
      <c r="S368" s="315" t="s">
        <v>5163</v>
      </c>
      <c r="T368" s="315"/>
      <c r="U368" s="346"/>
    </row>
    <row r="369" spans="1:21" ht="23" x14ac:dyDescent="0.35">
      <c r="A369" s="315" t="s">
        <v>4668</v>
      </c>
      <c r="B369" s="315">
        <f>+VLOOKUP(A369,ListaInsumos!$A$2:$F$951,2,0)</f>
        <v>2000153</v>
      </c>
      <c r="C369" s="315">
        <f>+VLOOKUP(A369,ListaInsumos!$A$2:$F$951,5,0)</f>
        <v>42241701</v>
      </c>
      <c r="D369" s="315">
        <f>+VLOOKUP(A369,ListaInsumos!$A$2:$F$951,6,0)</f>
        <v>92166392</v>
      </c>
      <c r="E369" s="315" t="str">
        <f>+VLOOKUP(A369,ListaInsumos!$A$2:$F$951,4,0)</f>
        <v>TOBILLERA ELASTICA GRANDE</v>
      </c>
      <c r="F369" s="315" t="s">
        <v>5109</v>
      </c>
      <c r="G369" s="315" t="str">
        <f>+VLOOKUP(F369,Proveedores[[Nombre]:[Nº id.fiscal]],2,0)</f>
        <v>3-101-625107</v>
      </c>
      <c r="H369" s="315" t="s">
        <v>1450</v>
      </c>
      <c r="I369" s="322" t="s">
        <v>1451</v>
      </c>
      <c r="J369" s="315" t="s">
        <v>1452</v>
      </c>
      <c r="K369" s="315" t="s">
        <v>1974</v>
      </c>
      <c r="L369" s="315" t="s">
        <v>1974</v>
      </c>
      <c r="M369" s="315" t="s">
        <v>111</v>
      </c>
      <c r="N369" s="323">
        <v>46226</v>
      </c>
      <c r="O369" s="315" t="s">
        <v>1306</v>
      </c>
      <c r="P369" s="315" t="s">
        <v>3244</v>
      </c>
      <c r="Q369" s="315">
        <v>2019</v>
      </c>
      <c r="R369" s="315" t="s">
        <v>5149</v>
      </c>
      <c r="S369" s="315" t="s">
        <v>5163</v>
      </c>
      <c r="T369" s="315"/>
      <c r="U369" s="346"/>
    </row>
    <row r="370" spans="1:21" ht="23" x14ac:dyDescent="0.35">
      <c r="A370" s="315" t="s">
        <v>4669</v>
      </c>
      <c r="B370" s="315">
        <f>+VLOOKUP(A370,ListaInsumos!$A$2:$F$951,2,0)</f>
        <v>2002498</v>
      </c>
      <c r="C370" s="315">
        <f>+VLOOKUP(A370,ListaInsumos!$A$2:$F$951,5,0)</f>
        <v>42241803</v>
      </c>
      <c r="D370" s="315">
        <f>+VLOOKUP(A370,ListaInsumos!$A$2:$F$951,6,0)</f>
        <v>92166358</v>
      </c>
      <c r="E370" s="315" t="str">
        <f>+VLOOKUP(A370,ListaInsumos!$A$2:$F$951,4,0)</f>
        <v>CUELLO BLANDO CERVICAL TALLA L</v>
      </c>
      <c r="F370" s="315" t="s">
        <v>5094</v>
      </c>
      <c r="G370" s="315" t="str">
        <f>+VLOOKUP(F370,Proveedores[[Nombre]:[Nº id.fiscal]],2,0)</f>
        <v>3-101-278217</v>
      </c>
      <c r="H370" s="315" t="s">
        <v>690</v>
      </c>
      <c r="I370" s="315" t="s">
        <v>1453</v>
      </c>
      <c r="J370" s="315" t="s">
        <v>903</v>
      </c>
      <c r="K370" s="315" t="s">
        <v>6372</v>
      </c>
      <c r="L370" s="323">
        <v>45010</v>
      </c>
      <c r="M370" s="315" t="s">
        <v>111</v>
      </c>
      <c r="N370" s="323">
        <v>45483</v>
      </c>
      <c r="O370" s="315" t="s">
        <v>1307</v>
      </c>
      <c r="P370" s="315" t="s">
        <v>3248</v>
      </c>
      <c r="Q370" s="315">
        <v>2019</v>
      </c>
      <c r="R370" s="315" t="s">
        <v>5149</v>
      </c>
      <c r="S370" s="315" t="s">
        <v>5163</v>
      </c>
      <c r="T370" s="315"/>
      <c r="U370" s="346"/>
    </row>
    <row r="371" spans="1:21" ht="34.5" x14ac:dyDescent="0.35">
      <c r="A371" s="315" t="s">
        <v>4669</v>
      </c>
      <c r="B371" s="315">
        <f>+VLOOKUP(A371,ListaInsumos!$A$2:$F$951,2,0)</f>
        <v>2002498</v>
      </c>
      <c r="C371" s="315">
        <f>+VLOOKUP(A371,ListaInsumos!$A$2:$F$951,5,0)</f>
        <v>42241803</v>
      </c>
      <c r="D371" s="315">
        <f>+VLOOKUP(A371,ListaInsumos!$A$2:$F$951,6,0)</f>
        <v>92166358</v>
      </c>
      <c r="E371" s="315" t="str">
        <f>+VLOOKUP(A371,ListaInsumos!$A$2:$F$951,4,0)</f>
        <v>CUELLO BLANDO CERVICAL TALLA L</v>
      </c>
      <c r="F371" s="315" t="s">
        <v>5110</v>
      </c>
      <c r="G371" s="315" t="str">
        <f>+VLOOKUP(F371,Proveedores[[Nombre]:[Nº id.fiscal]],2,0)</f>
        <v>3-101-246483</v>
      </c>
      <c r="H371" s="315" t="s">
        <v>1446</v>
      </c>
      <c r="I371" s="315" t="s">
        <v>1456</v>
      </c>
      <c r="J371" s="315" t="s">
        <v>110</v>
      </c>
      <c r="K371" s="315" t="s">
        <v>1974</v>
      </c>
      <c r="L371" s="315" t="s">
        <v>1974</v>
      </c>
      <c r="M371" s="315" t="s">
        <v>111</v>
      </c>
      <c r="N371" s="323">
        <v>46096</v>
      </c>
      <c r="O371" s="315" t="s">
        <v>1308</v>
      </c>
      <c r="P371" s="315" t="s">
        <v>3248</v>
      </c>
      <c r="Q371" s="315">
        <v>2019</v>
      </c>
      <c r="R371" s="315" t="s">
        <v>5149</v>
      </c>
      <c r="S371" s="315" t="s">
        <v>5163</v>
      </c>
      <c r="T371" s="315"/>
      <c r="U371" s="346"/>
    </row>
    <row r="372" spans="1:21" ht="23" x14ac:dyDescent="0.35">
      <c r="A372" s="315" t="s">
        <v>4669</v>
      </c>
      <c r="B372" s="315">
        <f>+VLOOKUP(A372,ListaInsumos!$A$2:$F$951,2,0)</f>
        <v>2002498</v>
      </c>
      <c r="C372" s="315">
        <f>+VLOOKUP(A372,ListaInsumos!$A$2:$F$951,5,0)</f>
        <v>42241803</v>
      </c>
      <c r="D372" s="315">
        <f>+VLOOKUP(A372,ListaInsumos!$A$2:$F$951,6,0)</f>
        <v>92166358</v>
      </c>
      <c r="E372" s="315" t="str">
        <f>+VLOOKUP(A372,ListaInsumos!$A$2:$F$951,4,0)</f>
        <v>CUELLO BLANDO CERVICAL TALLA L</v>
      </c>
      <c r="F372" s="315" t="s">
        <v>5074</v>
      </c>
      <c r="G372" s="315" t="str">
        <f>+VLOOKUP(F372,Proveedores[[Nombre]:[Nº id.fiscal]],2,0)</f>
        <v>3-101-115347</v>
      </c>
      <c r="H372" s="315" t="s">
        <v>421</v>
      </c>
      <c r="I372" s="315" t="s">
        <v>1457</v>
      </c>
      <c r="J372" s="315" t="s">
        <v>119</v>
      </c>
      <c r="K372" s="315" t="s">
        <v>1974</v>
      </c>
      <c r="L372" s="315" t="s">
        <v>1974</v>
      </c>
      <c r="M372" s="315" t="s">
        <v>111</v>
      </c>
      <c r="N372" s="323">
        <v>46259</v>
      </c>
      <c r="O372" s="315" t="s">
        <v>1429</v>
      </c>
      <c r="P372" s="315" t="s">
        <v>3248</v>
      </c>
      <c r="Q372" s="315">
        <v>2019</v>
      </c>
      <c r="R372" s="315" t="s">
        <v>5149</v>
      </c>
      <c r="S372" s="315" t="s">
        <v>5163</v>
      </c>
      <c r="T372" s="315"/>
      <c r="U372" s="346"/>
    </row>
    <row r="373" spans="1:21" ht="46" x14ac:dyDescent="0.35">
      <c r="A373" s="315" t="s">
        <v>4670</v>
      </c>
      <c r="B373" s="315">
        <f>+VLOOKUP(A373,ListaInsumos!$A$2:$F$951,2,0)</f>
        <v>2000164</v>
      </c>
      <c r="C373" s="315">
        <f>+VLOOKUP(A373,ListaInsumos!$A$2:$F$951,5,0)</f>
        <v>42231701</v>
      </c>
      <c r="D373" s="315">
        <f>+VLOOKUP(A373,ListaInsumos!$A$2:$F$951,6,0)</f>
        <v>92153555</v>
      </c>
      <c r="E373" s="315" t="str">
        <f>+VLOOKUP(A373,ListaInsumos!$A$2:$F$951,4,0)</f>
        <v>SONDA PARA ASPIRAR fr14,DE SILICON O PVC</v>
      </c>
      <c r="F373" s="315" t="s">
        <v>5127</v>
      </c>
      <c r="G373" s="315" t="str">
        <f>+VLOOKUP(F373,Proveedores[[Nombre]:[Nº id.fiscal]],2,0)</f>
        <v>3-101-358504</v>
      </c>
      <c r="H373" s="315" t="s">
        <v>342</v>
      </c>
      <c r="I373" s="315">
        <v>2202</v>
      </c>
      <c r="J373" s="315" t="s">
        <v>119</v>
      </c>
      <c r="K373" s="315" t="s">
        <v>1458</v>
      </c>
      <c r="L373" s="323">
        <v>44871</v>
      </c>
      <c r="M373" s="315" t="s">
        <v>111</v>
      </c>
      <c r="N373" s="328">
        <v>44834</v>
      </c>
      <c r="O373" s="315" t="s">
        <v>1430</v>
      </c>
      <c r="P373" s="315" t="s">
        <v>3248</v>
      </c>
      <c r="Q373" s="315">
        <v>2019</v>
      </c>
      <c r="R373" s="315" t="s">
        <v>5149</v>
      </c>
      <c r="S373" s="315" t="s">
        <v>5163</v>
      </c>
      <c r="T373" s="315"/>
      <c r="U373" s="346"/>
    </row>
    <row r="374" spans="1:21" ht="23" x14ac:dyDescent="0.35">
      <c r="A374" s="333" t="s">
        <v>4670</v>
      </c>
      <c r="B374" s="315">
        <f>+VLOOKUP(A374,ListaInsumos!$A$2:$F$951,2,0)</f>
        <v>2000164</v>
      </c>
      <c r="C374" s="315">
        <f>+VLOOKUP(A374,ListaInsumos!$A$2:$F$951,5,0)</f>
        <v>42231701</v>
      </c>
      <c r="D374" s="315">
        <f>+VLOOKUP(A374,ListaInsumos!$A$2:$F$951,6,0)</f>
        <v>92153555</v>
      </c>
      <c r="E374" s="333" t="str">
        <f>+VLOOKUP(A374,ListaInsumos!$A$2:$F$951,4,0)</f>
        <v>SONDA PARA ASPIRAR fr14,DE SILICON O PVC</v>
      </c>
      <c r="F374" s="333" t="s">
        <v>5093</v>
      </c>
      <c r="G374" s="315" t="str">
        <f>+VLOOKUP(F374,Proveedores[[Nombre]:[Nº id.fiscal]],2,0)</f>
        <v>3-101-244831</v>
      </c>
      <c r="H374" s="333" t="s">
        <v>346</v>
      </c>
      <c r="I374" s="333" t="s">
        <v>1460</v>
      </c>
      <c r="J374" s="333" t="s">
        <v>348</v>
      </c>
      <c r="K374" s="333" t="s">
        <v>1461</v>
      </c>
      <c r="L374" s="328">
        <v>44837</v>
      </c>
      <c r="M374" s="333" t="s">
        <v>111</v>
      </c>
      <c r="N374" s="328">
        <v>45137</v>
      </c>
      <c r="O374" s="333" t="s">
        <v>1431</v>
      </c>
      <c r="P374" s="333" t="s">
        <v>3281</v>
      </c>
      <c r="Q374" s="333">
        <v>2019</v>
      </c>
      <c r="R374" s="333" t="s">
        <v>5149</v>
      </c>
      <c r="S374" s="333" t="s">
        <v>5163</v>
      </c>
      <c r="T374" s="315" t="s">
        <v>6819</v>
      </c>
      <c r="U374" s="346"/>
    </row>
    <row r="375" spans="1:21" ht="23" x14ac:dyDescent="0.35">
      <c r="A375" s="315" t="s">
        <v>4671</v>
      </c>
      <c r="B375" s="315">
        <f>+VLOOKUP(A375,ListaInsumos!$A$2:$F$951,2,0)</f>
        <v>2000165</v>
      </c>
      <c r="C375" s="315">
        <f>+VLOOKUP(A375,ListaInsumos!$A$2:$F$951,5,0)</f>
        <v>42231701</v>
      </c>
      <c r="D375" s="315">
        <f>+VLOOKUP(A375,ListaInsumos!$A$2:$F$951,6,0)</f>
        <v>92153570</v>
      </c>
      <c r="E375" s="315" t="str">
        <f>+VLOOKUP(A375,ListaInsumos!$A$2:$F$951,4,0)</f>
        <v>SONDA PARA ASPIRAR fr16,DE SILICON O PVC</v>
      </c>
      <c r="F375" s="315" t="s">
        <v>5068</v>
      </c>
      <c r="G375" s="315" t="str">
        <f>+VLOOKUP(F375,Proveedores[[Nombre]:[Nº id.fiscal]],2,0)</f>
        <v>3-101-187737</v>
      </c>
      <c r="H375" s="315" t="s">
        <v>192</v>
      </c>
      <c r="I375" s="315">
        <v>31600</v>
      </c>
      <c r="J375" s="315" t="s">
        <v>110</v>
      </c>
      <c r="K375" s="315" t="s">
        <v>3240</v>
      </c>
      <c r="L375" s="323">
        <v>45242</v>
      </c>
      <c r="M375" s="315" t="s">
        <v>111</v>
      </c>
      <c r="N375" s="323">
        <v>46058</v>
      </c>
      <c r="O375" s="315" t="s">
        <v>1432</v>
      </c>
      <c r="P375" s="315" t="s">
        <v>3248</v>
      </c>
      <c r="Q375" s="315">
        <v>2019</v>
      </c>
      <c r="R375" s="315" t="s">
        <v>5149</v>
      </c>
      <c r="S375" s="315" t="s">
        <v>5163</v>
      </c>
      <c r="T375" s="315"/>
      <c r="U375" s="346"/>
    </row>
    <row r="376" spans="1:21" ht="23" x14ac:dyDescent="0.35">
      <c r="A376" s="315" t="s">
        <v>4672</v>
      </c>
      <c r="B376" s="315">
        <f>+VLOOKUP(A376,ListaInsumos!$A$2:$F$951,2,0)</f>
        <v>2000168</v>
      </c>
      <c r="C376" s="315">
        <f>+VLOOKUP(A376,ListaInsumos!$A$2:$F$951,5,0)</f>
        <v>42142702</v>
      </c>
      <c r="D376" s="315">
        <f>+VLOOKUP(A376,ListaInsumos!$A$2:$F$951,6,0)</f>
        <v>92205629</v>
      </c>
      <c r="E376" s="315" t="str">
        <f>+VLOOKUP(A376,ListaInsumos!$A$2:$F$951,4,0)</f>
        <v>SONDA FOLEY DE SILICON 2 VIAS N°16</v>
      </c>
      <c r="F376" s="315" t="s">
        <v>5068</v>
      </c>
      <c r="G376" s="315" t="str">
        <f>+VLOOKUP(F376,Proveedores[[Nombre]:[Nº id.fiscal]],2,0)</f>
        <v>3-101-187737</v>
      </c>
      <c r="H376" s="315" t="s">
        <v>326</v>
      </c>
      <c r="I376" s="315">
        <v>8887605163</v>
      </c>
      <c r="J376" s="315" t="s">
        <v>110</v>
      </c>
      <c r="K376" s="315" t="s">
        <v>1175</v>
      </c>
      <c r="L376" s="323">
        <v>45909</v>
      </c>
      <c r="M376" s="315" t="s">
        <v>111</v>
      </c>
      <c r="N376" s="323">
        <v>46058</v>
      </c>
      <c r="O376" s="315" t="s">
        <v>1433</v>
      </c>
      <c r="P376" s="315" t="s">
        <v>3248</v>
      </c>
      <c r="Q376" s="315">
        <v>2019</v>
      </c>
      <c r="R376" s="315" t="s">
        <v>5149</v>
      </c>
      <c r="S376" s="315" t="s">
        <v>5163</v>
      </c>
      <c r="T376" s="315"/>
      <c r="U376" s="346"/>
    </row>
    <row r="377" spans="1:21" ht="31" customHeight="1" x14ac:dyDescent="0.35">
      <c r="A377" s="315" t="s">
        <v>4672</v>
      </c>
      <c r="B377" s="315">
        <f>+VLOOKUP(A377,ListaInsumos!$A$2:$F$951,2,0)</f>
        <v>2000168</v>
      </c>
      <c r="C377" s="315">
        <f>+VLOOKUP(A377,ListaInsumos!$A$2:$F$951,5,0)</f>
        <v>42142702</v>
      </c>
      <c r="D377" s="315">
        <f>+VLOOKUP(A377,ListaInsumos!$A$2:$F$951,6,0)</f>
        <v>92205629</v>
      </c>
      <c r="E377" s="315" t="str">
        <f>+VLOOKUP(A377,ListaInsumos!$A$2:$F$951,4,0)</f>
        <v>SONDA FOLEY DE SILICON 2 VIAS N°16</v>
      </c>
      <c r="F377" s="315" t="s">
        <v>5117</v>
      </c>
      <c r="G377" s="315" t="str">
        <f>+VLOOKUP(F377,Proveedores[[Nombre]:[Nº id.fiscal]],2,0)</f>
        <v>3-101-031200</v>
      </c>
      <c r="H377" s="315" t="s">
        <v>121</v>
      </c>
      <c r="I377" s="315" t="s">
        <v>1463</v>
      </c>
      <c r="J377" s="315" t="s">
        <v>119</v>
      </c>
      <c r="K377" s="315" t="s">
        <v>369</v>
      </c>
      <c r="L377" s="323">
        <v>43984</v>
      </c>
      <c r="M377" s="315" t="s">
        <v>111</v>
      </c>
      <c r="N377" s="323">
        <v>44804</v>
      </c>
      <c r="O377" s="315" t="s">
        <v>1434</v>
      </c>
      <c r="P377" s="315" t="s">
        <v>3281</v>
      </c>
      <c r="Q377" s="315">
        <v>2019</v>
      </c>
      <c r="R377" s="315" t="s">
        <v>5149</v>
      </c>
      <c r="S377" s="315" t="s">
        <v>5163</v>
      </c>
      <c r="T377" s="315" t="s">
        <v>6820</v>
      </c>
      <c r="U377" s="346"/>
    </row>
    <row r="378" spans="1:21" ht="31" customHeight="1" x14ac:dyDescent="0.35">
      <c r="A378" s="315" t="s">
        <v>4672</v>
      </c>
      <c r="B378" s="315">
        <f>+VLOOKUP(A378,ListaInsumos!$A$2:$F$951,2,0)</f>
        <v>2000168</v>
      </c>
      <c r="C378" s="315">
        <f>+VLOOKUP(A378,ListaInsumos!$A$2:$F$951,5,0)</f>
        <v>42142702</v>
      </c>
      <c r="D378" s="315">
        <f>+VLOOKUP(A378,ListaInsumos!$A$2:$F$951,6,0)</f>
        <v>92205629</v>
      </c>
      <c r="E378" s="315" t="str">
        <f>+VLOOKUP(A378,ListaInsumos!$A$2:$F$951,4,0)</f>
        <v>SONDA FOLEY DE SILICON 2 VIAS N°16</v>
      </c>
      <c r="F378" s="315" t="s">
        <v>5127</v>
      </c>
      <c r="G378" s="315" t="str">
        <f>+VLOOKUP(F378,Proveedores[[Nombre]:[Nº id.fiscal]],2,0)</f>
        <v>3-101-358504</v>
      </c>
      <c r="H378" s="315" t="s">
        <v>342</v>
      </c>
      <c r="I378" s="315" t="s">
        <v>1464</v>
      </c>
      <c r="J378" s="315" t="s">
        <v>119</v>
      </c>
      <c r="K378" s="315" t="s">
        <v>1174</v>
      </c>
      <c r="L378" s="328">
        <v>43946</v>
      </c>
      <c r="M378" s="315" t="s">
        <v>111</v>
      </c>
      <c r="N378" s="328">
        <v>44834</v>
      </c>
      <c r="O378" s="315" t="s">
        <v>1435</v>
      </c>
      <c r="P378" s="315" t="s">
        <v>3248</v>
      </c>
      <c r="Q378" s="315">
        <v>2019</v>
      </c>
      <c r="R378" s="315" t="s">
        <v>5149</v>
      </c>
      <c r="S378" s="315" t="s">
        <v>5163</v>
      </c>
      <c r="T378" s="315" t="s">
        <v>3742</v>
      </c>
      <c r="U378" s="346"/>
    </row>
    <row r="379" spans="1:21" ht="23" x14ac:dyDescent="0.35">
      <c r="A379" s="315" t="s">
        <v>4673</v>
      </c>
      <c r="B379" s="315">
        <f>+VLOOKUP(A379,ListaInsumos!$A$2:$F$951,2,0)</f>
        <v>2000175</v>
      </c>
      <c r="C379" s="315">
        <f>+VLOOKUP(A379,ListaInsumos!$A$2:$F$951,5,0)</f>
        <v>42142702</v>
      </c>
      <c r="D379" s="315">
        <f>+VLOOKUP(A379,ListaInsumos!$A$2:$F$951,6,0)</f>
        <v>92179747</v>
      </c>
      <c r="E379" s="315" t="str">
        <f>+VLOOKUP(A379,ListaInsumos!$A$2:$F$951,4,0)</f>
        <v>SONDA NELATON PUNTA RECTA N°14</v>
      </c>
      <c r="F379" s="315" t="s">
        <v>5125</v>
      </c>
      <c r="G379" s="315" t="str">
        <f>+VLOOKUP(F379,Proveedores[[Nombre]:[Nº id.fiscal]],2,0)</f>
        <v>3-102-551022</v>
      </c>
      <c r="H379" s="315" t="s">
        <v>6364</v>
      </c>
      <c r="I379" s="315" t="s">
        <v>4409</v>
      </c>
      <c r="J379" s="315" t="s">
        <v>110</v>
      </c>
      <c r="K379" s="315" t="s">
        <v>6362</v>
      </c>
      <c r="L379" s="333" t="s">
        <v>6363</v>
      </c>
      <c r="M379" s="315" t="s">
        <v>111</v>
      </c>
      <c r="N379" s="323">
        <v>45537</v>
      </c>
      <c r="O379" s="315" t="s">
        <v>1436</v>
      </c>
      <c r="P379" s="315" t="s">
        <v>3248</v>
      </c>
      <c r="Q379" s="315">
        <v>2019</v>
      </c>
      <c r="R379" s="315" t="s">
        <v>5149</v>
      </c>
      <c r="S379" s="315" t="s">
        <v>5163</v>
      </c>
      <c r="T379" s="315" t="s">
        <v>4020</v>
      </c>
      <c r="U379" s="346"/>
    </row>
    <row r="380" spans="1:21" ht="23" x14ac:dyDescent="0.35">
      <c r="A380" s="315" t="s">
        <v>4674</v>
      </c>
      <c r="B380" s="315">
        <f>+VLOOKUP(A380,ListaInsumos!$A$2:$F$951,2,0)</f>
        <v>2004061</v>
      </c>
      <c r="C380" s="315">
        <f>+VLOOKUP(A380,ListaInsumos!$A$2:$F$951,5,0)</f>
        <v>42192501</v>
      </c>
      <c r="D380" s="315">
        <f>+VLOOKUP(A380,ListaInsumos!$A$2:$F$951,6,0)</f>
        <v>92179939</v>
      </c>
      <c r="E380" s="315" t="str">
        <f>+VLOOKUP(A380,ListaInsumos!$A$2:$F$951,4,0)</f>
        <v>KIT COBERT PLAST PARA ULTRASONID CON GEL</v>
      </c>
      <c r="F380" s="315" t="s">
        <v>5093</v>
      </c>
      <c r="G380" s="315" t="str">
        <f>+VLOOKUP(F380,Proveedores[[Nombre]:[Nº id.fiscal]],2,0)</f>
        <v>3-101-244831</v>
      </c>
      <c r="H380" s="315" t="s">
        <v>1466</v>
      </c>
      <c r="I380" s="322" t="s">
        <v>1467</v>
      </c>
      <c r="J380" s="315" t="s">
        <v>348</v>
      </c>
      <c r="K380" s="315" t="s">
        <v>1468</v>
      </c>
      <c r="L380" s="323">
        <v>45167</v>
      </c>
      <c r="M380" s="315" t="s">
        <v>111</v>
      </c>
      <c r="N380" s="323">
        <v>45137</v>
      </c>
      <c r="O380" s="315" t="s">
        <v>1437</v>
      </c>
      <c r="P380" s="315" t="s">
        <v>3281</v>
      </c>
      <c r="Q380" s="315">
        <v>2019</v>
      </c>
      <c r="R380" s="315" t="s">
        <v>5149</v>
      </c>
      <c r="S380" s="315" t="s">
        <v>5163</v>
      </c>
      <c r="T380" s="315" t="s">
        <v>6832</v>
      </c>
      <c r="U380" s="346"/>
    </row>
    <row r="381" spans="1:21" ht="23" x14ac:dyDescent="0.35">
      <c r="A381" s="315" t="s">
        <v>4675</v>
      </c>
      <c r="B381" s="315">
        <f>+VLOOKUP(A381,ListaInsumos!$A$2:$F$951,2,0)</f>
        <v>2000195</v>
      </c>
      <c r="C381" s="315">
        <f>+VLOOKUP(A381,ListaInsumos!$A$2:$F$951,5,0)</f>
        <v>42241505</v>
      </c>
      <c r="D381" s="315">
        <f>+VLOOKUP(A381,ListaInsumos!$A$2:$F$951,6,0)</f>
        <v>92166059</v>
      </c>
      <c r="E381" s="315" t="str">
        <f>+VLOOKUP(A381,ListaInsumos!$A$2:$F$951,4,0)</f>
        <v>VENDA DE YESO 7.5cm (+/-5cm) DE ANCHO</v>
      </c>
      <c r="F381" s="315" t="s">
        <v>5074</v>
      </c>
      <c r="G381" s="315" t="str">
        <f>+VLOOKUP(F381,Proveedores[[Nombre]:[Nº id.fiscal]],2,0)</f>
        <v>3-101-115347</v>
      </c>
      <c r="H381" s="315" t="s">
        <v>1180</v>
      </c>
      <c r="I381" s="315" t="s">
        <v>1470</v>
      </c>
      <c r="J381" s="315" t="s">
        <v>348</v>
      </c>
      <c r="K381" s="315" t="s">
        <v>1974</v>
      </c>
      <c r="L381" s="315" t="s">
        <v>1974</v>
      </c>
      <c r="M381" s="315" t="s">
        <v>111</v>
      </c>
      <c r="N381" s="323">
        <v>46259</v>
      </c>
      <c r="O381" s="315" t="s">
        <v>1438</v>
      </c>
      <c r="P381" s="315" t="s">
        <v>3248</v>
      </c>
      <c r="Q381" s="315">
        <v>2019</v>
      </c>
      <c r="R381" s="315" t="s">
        <v>5149</v>
      </c>
      <c r="S381" s="315" t="s">
        <v>5163</v>
      </c>
      <c r="T381" s="315"/>
      <c r="U381" s="346"/>
    </row>
    <row r="382" spans="1:21" ht="23" x14ac:dyDescent="0.35">
      <c r="A382" s="315" t="s">
        <v>4676</v>
      </c>
      <c r="B382" s="315">
        <f>+VLOOKUP(A382,ListaInsumos!$A$2:$F$951,2,0)</f>
        <v>2000198</v>
      </c>
      <c r="C382" s="315">
        <f>+VLOOKUP(A382,ListaInsumos!$A$2:$F$951,5,0)</f>
        <v>42241505</v>
      </c>
      <c r="D382" s="315">
        <f>+VLOOKUP(A382,ListaInsumos!$A$2:$F$951,6,0)</f>
        <v>92205628</v>
      </c>
      <c r="E382" s="315" t="str">
        <f>+VLOOKUP(A382,ListaInsumos!$A$2:$F$951,4,0)</f>
        <v>VENDA DE YESO DE 15cm ANCHO X 450cm LARG</v>
      </c>
      <c r="F382" s="315" t="s">
        <v>5074</v>
      </c>
      <c r="G382" s="315" t="str">
        <f>+VLOOKUP(F382,Proveedores[[Nombre]:[Nº id.fiscal]],2,0)</f>
        <v>3-101-115347</v>
      </c>
      <c r="H382" s="315" t="s">
        <v>1180</v>
      </c>
      <c r="I382" s="315" t="s">
        <v>1471</v>
      </c>
      <c r="J382" s="315" t="s">
        <v>348</v>
      </c>
      <c r="K382" s="315" t="s">
        <v>1974</v>
      </c>
      <c r="L382" s="315" t="s">
        <v>1974</v>
      </c>
      <c r="M382" s="315" t="s">
        <v>111</v>
      </c>
      <c r="N382" s="323">
        <v>46259</v>
      </c>
      <c r="O382" s="315" t="s">
        <v>1475</v>
      </c>
      <c r="P382" s="315" t="s">
        <v>3248</v>
      </c>
      <c r="Q382" s="315">
        <v>2019</v>
      </c>
      <c r="R382" s="315" t="s">
        <v>5149</v>
      </c>
      <c r="S382" s="315" t="s">
        <v>5163</v>
      </c>
      <c r="T382" s="315"/>
      <c r="U382" s="346"/>
    </row>
    <row r="383" spans="1:21" ht="46" x14ac:dyDescent="0.35">
      <c r="A383" s="337" t="s">
        <v>4813</v>
      </c>
      <c r="B383" s="337">
        <f>+VLOOKUP(A383,ListaInsumos!$A$2:$F$951,2,0)</f>
        <v>2004840</v>
      </c>
      <c r="C383" s="337">
        <f>+VLOOKUP(A383,ListaInsumos!$A$2:$F$951,5,0)</f>
        <v>42222301</v>
      </c>
      <c r="D383" s="337">
        <f>+VLOOKUP(A383,ListaInsumos!$A$2:$F$951,6,0)</f>
        <v>92181726</v>
      </c>
      <c r="E383" s="337" t="str">
        <f>+VLOOKUP(A383,ListaInsumos!$A$2:$F$951,4,0)</f>
        <v>SET DE TRANSFUSION SANGUINEA DE UNA VIA</v>
      </c>
      <c r="F383" s="337" t="s">
        <v>5077</v>
      </c>
      <c r="G383" s="337" t="str">
        <f>+VLOOKUP(F383,Proveedores[[Nombre]:[Nº id.fiscal]],2,0)</f>
        <v>3-101-179050</v>
      </c>
      <c r="H383" s="337" t="s">
        <v>1472</v>
      </c>
      <c r="I383" s="337">
        <v>4117301</v>
      </c>
      <c r="J383" s="337" t="s">
        <v>363</v>
      </c>
      <c r="K383" s="337" t="s">
        <v>1473</v>
      </c>
      <c r="L383" s="347">
        <v>44578</v>
      </c>
      <c r="M383" s="337" t="s">
        <v>111</v>
      </c>
      <c r="N383" s="347">
        <v>46090</v>
      </c>
      <c r="O383" s="337" t="s">
        <v>1476</v>
      </c>
      <c r="P383" s="337" t="s">
        <v>3281</v>
      </c>
      <c r="Q383" s="337">
        <v>2019</v>
      </c>
      <c r="R383" s="337" t="s">
        <v>5149</v>
      </c>
      <c r="S383" s="337" t="s">
        <v>5163</v>
      </c>
      <c r="T383" s="337" t="s">
        <v>6833</v>
      </c>
      <c r="U383" s="346"/>
    </row>
    <row r="384" spans="1:21" ht="23" x14ac:dyDescent="0.35">
      <c r="A384" s="315" t="s">
        <v>4677</v>
      </c>
      <c r="B384" s="315">
        <f>+VLOOKUP(A384,ListaInsumos!$A$2:$F$951,2,0)</f>
        <v>2003378</v>
      </c>
      <c r="C384" s="315">
        <f>+VLOOKUP(A384,ListaInsumos!$A$2:$F$951,5,0)</f>
        <v>42311546</v>
      </c>
      <c r="D384" s="315">
        <f>+VLOOKUP(A384,ListaInsumos!$A$2:$F$951,6,0)</f>
        <v>92155277</v>
      </c>
      <c r="E384" s="315" t="str">
        <f>+VLOOKUP(A384,ListaInsumos!$A$2:$F$951,4,0)</f>
        <v>APOSITO TRANSPARENTE AUTOADHESIVO 9 X14</v>
      </c>
      <c r="F384" s="315" t="s">
        <v>5099</v>
      </c>
      <c r="G384" s="315" t="str">
        <f>+VLOOKUP(F384,Proveedores[[Nombre]:[Nº id.fiscal]],2,0)</f>
        <v>3-101-547337</v>
      </c>
      <c r="H384" s="315" t="s">
        <v>984</v>
      </c>
      <c r="I384" s="315" t="s">
        <v>1496</v>
      </c>
      <c r="J384" s="315" t="s">
        <v>986</v>
      </c>
      <c r="K384" s="315" t="s">
        <v>1974</v>
      </c>
      <c r="L384" s="323" t="s">
        <v>1974</v>
      </c>
      <c r="M384" s="315" t="s">
        <v>111</v>
      </c>
      <c r="N384" s="323">
        <v>45161</v>
      </c>
      <c r="O384" s="315" t="s">
        <v>1477</v>
      </c>
      <c r="P384" s="315" t="s">
        <v>3244</v>
      </c>
      <c r="Q384" s="315">
        <v>2019</v>
      </c>
      <c r="R384" s="315" t="s">
        <v>5150</v>
      </c>
      <c r="S384" s="315" t="s">
        <v>5156</v>
      </c>
      <c r="T384" s="315"/>
      <c r="U384" s="346"/>
    </row>
    <row r="385" spans="1:21" ht="23" x14ac:dyDescent="0.35">
      <c r="A385" s="315" t="s">
        <v>4677</v>
      </c>
      <c r="B385" s="315">
        <f>+VLOOKUP(A385,ListaInsumos!$A$2:$F$951,2,0)</f>
        <v>2003378</v>
      </c>
      <c r="C385" s="315">
        <f>+VLOOKUP(A385,ListaInsumos!$A$2:$F$951,5,0)</f>
        <v>42311546</v>
      </c>
      <c r="D385" s="315">
        <f>+VLOOKUP(A385,ListaInsumos!$A$2:$F$951,6,0)</f>
        <v>92155277</v>
      </c>
      <c r="E385" s="315" t="str">
        <f>+VLOOKUP(A385,ListaInsumos!$A$2:$F$951,4,0)</f>
        <v>APOSITO TRANSPARENTE AUTOADHESIVO 9 X14</v>
      </c>
      <c r="F385" s="315" t="s">
        <v>5141</v>
      </c>
      <c r="G385" s="315" t="str">
        <f>+VLOOKUP(F385,Proveedores[[Nombre]:[Nº id.fiscal]],2,0)</f>
        <v>3-101-014346</v>
      </c>
      <c r="H385" s="315" t="s">
        <v>71</v>
      </c>
      <c r="I385" s="315">
        <v>1626</v>
      </c>
      <c r="J385" s="315" t="s">
        <v>110</v>
      </c>
      <c r="K385" s="315" t="s">
        <v>1974</v>
      </c>
      <c r="L385" s="315" t="s">
        <v>1974</v>
      </c>
      <c r="M385" s="315" t="s">
        <v>111</v>
      </c>
      <c r="N385" s="323">
        <v>45706</v>
      </c>
      <c r="O385" s="315" t="s">
        <v>1478</v>
      </c>
      <c r="P385" s="315" t="s">
        <v>3248</v>
      </c>
      <c r="Q385" s="315">
        <v>2019</v>
      </c>
      <c r="R385" s="315" t="s">
        <v>5150</v>
      </c>
      <c r="S385" s="315" t="s">
        <v>5156</v>
      </c>
      <c r="T385" s="315"/>
      <c r="U385" s="346"/>
    </row>
    <row r="386" spans="1:21" ht="23" x14ac:dyDescent="0.35">
      <c r="A386" s="315" t="s">
        <v>4677</v>
      </c>
      <c r="B386" s="315">
        <f>+VLOOKUP(A386,ListaInsumos!$A$2:$F$951,2,0)</f>
        <v>2003378</v>
      </c>
      <c r="C386" s="315">
        <f>+VLOOKUP(A386,ListaInsumos!$A$2:$F$951,5,0)</f>
        <v>42311546</v>
      </c>
      <c r="D386" s="315">
        <f>+VLOOKUP(A386,ListaInsumos!$A$2:$F$951,6,0)</f>
        <v>92155277</v>
      </c>
      <c r="E386" s="315" t="str">
        <f>+VLOOKUP(A386,ListaInsumos!$A$2:$F$951,4,0)</f>
        <v>APOSITO TRANSPARENTE AUTOADHESIVO 9 X14</v>
      </c>
      <c r="F386" s="315" t="s">
        <v>5078</v>
      </c>
      <c r="G386" s="315" t="str">
        <f>+VLOOKUP(F386,Proveedores[[Nombre]:[Nº id.fiscal]],2,0)</f>
        <v>3-101-083376</v>
      </c>
      <c r="H386" s="315" t="s">
        <v>71</v>
      </c>
      <c r="I386" s="315">
        <v>1626</v>
      </c>
      <c r="J386" s="315" t="s">
        <v>110</v>
      </c>
      <c r="K386" s="315" t="s">
        <v>1245</v>
      </c>
      <c r="L386" s="315" t="s">
        <v>1974</v>
      </c>
      <c r="M386" s="315" t="s">
        <v>111</v>
      </c>
      <c r="N386" s="323">
        <v>46124</v>
      </c>
      <c r="O386" s="315" t="s">
        <v>1479</v>
      </c>
      <c r="P386" s="315" t="s">
        <v>3244</v>
      </c>
      <c r="Q386" s="315">
        <v>2019</v>
      </c>
      <c r="R386" s="315" t="s">
        <v>5150</v>
      </c>
      <c r="S386" s="315" t="s">
        <v>5156</v>
      </c>
      <c r="T386" s="315"/>
      <c r="U386" s="346"/>
    </row>
    <row r="387" spans="1:21" ht="46" x14ac:dyDescent="0.35">
      <c r="A387" s="315" t="s">
        <v>4678</v>
      </c>
      <c r="B387" s="315">
        <f>+VLOOKUP(A387,ListaInsumos!$A$2:$F$951,2,0)</f>
        <v>2000040</v>
      </c>
      <c r="C387" s="315">
        <f>+VLOOKUP(A387,ListaInsumos!$A$2:$F$951,5,0)</f>
        <v>42312201</v>
      </c>
      <c r="D387" s="315">
        <f>+VLOOKUP(A387,ListaInsumos!$A$2:$F$951,6,0)</f>
        <v>92209549</v>
      </c>
      <c r="E387" s="315" t="str">
        <f>+VLOOKUP(A387,ListaInsumos!$A$2:$F$951,4,0)</f>
        <v>NYLON MONOFILAMENTO 5/0 CON AGUJA 0,95cm</v>
      </c>
      <c r="F387" s="315" t="s">
        <v>5088</v>
      </c>
      <c r="G387" s="315" t="str">
        <f>+VLOOKUP(F387,Proveedores[[Nombre]:[Nº id.fiscal]],2,0)</f>
        <v>3-101-211041</v>
      </c>
      <c r="H387" s="315" t="s">
        <v>326</v>
      </c>
      <c r="I387" s="315" t="s">
        <v>1499</v>
      </c>
      <c r="J387" s="315" t="s">
        <v>110</v>
      </c>
      <c r="K387" s="315" t="s">
        <v>1276</v>
      </c>
      <c r="L387" s="323">
        <v>45160</v>
      </c>
      <c r="M387" s="315" t="s">
        <v>111</v>
      </c>
      <c r="N387" s="387" t="s">
        <v>6465</v>
      </c>
      <c r="O387" s="315" t="s">
        <v>1480</v>
      </c>
      <c r="P387" s="315" t="s">
        <v>3248</v>
      </c>
      <c r="Q387" s="315">
        <v>2019</v>
      </c>
      <c r="R387" s="315" t="s">
        <v>5150</v>
      </c>
      <c r="S387" s="315" t="s">
        <v>5156</v>
      </c>
      <c r="T387" s="315"/>
      <c r="U387" s="346"/>
    </row>
    <row r="388" spans="1:21" ht="46" x14ac:dyDescent="0.35">
      <c r="A388" s="315" t="s">
        <v>4679</v>
      </c>
      <c r="B388" s="315">
        <f>+VLOOKUP(A388,ListaInsumos!$A$2:$F$951,2,0)</f>
        <v>2000044</v>
      </c>
      <c r="C388" s="315">
        <f>+VLOOKUP(A388,ListaInsumos!$A$2:$F$951,5,0)</f>
        <v>42312201</v>
      </c>
      <c r="D388" s="315">
        <f>+VLOOKUP(A388,ListaInsumos!$A$2:$F$951,6,0)</f>
        <v>92164410</v>
      </c>
      <c r="E388" s="315" t="str">
        <f>+VLOOKUP(A388,ListaInsumos!$A$2:$F$951,4,0)</f>
        <v>SUTURA CATGUT CROMICO 4/0 C/A REDONDA</v>
      </c>
      <c r="F388" s="315" t="s">
        <v>5088</v>
      </c>
      <c r="G388" s="315" t="str">
        <f>+VLOOKUP(F388,Proveedores[[Nombre]:[Nº id.fiscal]],2,0)</f>
        <v>3-101-211041</v>
      </c>
      <c r="H388" s="315" t="s">
        <v>326</v>
      </c>
      <c r="I388" s="315" t="s">
        <v>1501</v>
      </c>
      <c r="J388" s="315" t="s">
        <v>110</v>
      </c>
      <c r="K388" s="382" t="s">
        <v>6928</v>
      </c>
      <c r="L388" s="383">
        <v>46244</v>
      </c>
      <c r="M388" s="315" t="s">
        <v>111</v>
      </c>
      <c r="N388" s="387" t="s">
        <v>6465</v>
      </c>
      <c r="O388" s="315" t="s">
        <v>1481</v>
      </c>
      <c r="P388" s="315" t="s">
        <v>3248</v>
      </c>
      <c r="Q388" s="315">
        <v>2019</v>
      </c>
      <c r="R388" s="315" t="s">
        <v>5150</v>
      </c>
      <c r="S388" s="315" t="s">
        <v>5156</v>
      </c>
      <c r="T388" s="315"/>
      <c r="U388" s="346"/>
    </row>
    <row r="389" spans="1:21" ht="34.5" x14ac:dyDescent="0.35">
      <c r="A389" s="315" t="s">
        <v>4679</v>
      </c>
      <c r="B389" s="315">
        <f>+VLOOKUP(A389,ListaInsumos!$A$2:$F$951,2,0)</f>
        <v>2000044</v>
      </c>
      <c r="C389" s="315">
        <f>+VLOOKUP(A389,ListaInsumos!$A$2:$F$951,5,0)</f>
        <v>42312201</v>
      </c>
      <c r="D389" s="315">
        <f>+VLOOKUP(A389,ListaInsumos!$A$2:$F$951,6,0)</f>
        <v>92164410</v>
      </c>
      <c r="E389" s="315" t="str">
        <f>+VLOOKUP(A389,ListaInsumos!$A$2:$F$951,4,0)</f>
        <v>SUTURA CATGUT CROMICO 4/0 C/A REDONDA</v>
      </c>
      <c r="F389" s="315" t="s">
        <v>5122</v>
      </c>
      <c r="G389" s="315" t="str">
        <f>+VLOOKUP(F389,Proveedores[[Nombre]:[Nº id.fiscal]],2,0)</f>
        <v>3-101-095144</v>
      </c>
      <c r="H389" s="315" t="s">
        <v>6958</v>
      </c>
      <c r="I389" s="315" t="s">
        <v>6959</v>
      </c>
      <c r="J389" s="315" t="s">
        <v>284</v>
      </c>
      <c r="K389" s="315" t="s">
        <v>1505</v>
      </c>
      <c r="L389" s="323">
        <v>45125</v>
      </c>
      <c r="M389" s="315" t="s">
        <v>111</v>
      </c>
      <c r="N389" s="323">
        <v>45409</v>
      </c>
      <c r="O389" s="315" t="s">
        <v>1482</v>
      </c>
      <c r="P389" s="315" t="s">
        <v>3248</v>
      </c>
      <c r="Q389" s="315">
        <v>2019</v>
      </c>
      <c r="R389" s="315" t="s">
        <v>5150</v>
      </c>
      <c r="S389" s="315" t="s">
        <v>5156</v>
      </c>
      <c r="T389" s="315"/>
      <c r="U389" s="346"/>
    </row>
    <row r="390" spans="1:21" ht="34.5" x14ac:dyDescent="0.35">
      <c r="A390" s="315" t="s">
        <v>4680</v>
      </c>
      <c r="B390" s="315">
        <f>+VLOOKUP(A390,ListaInsumos!$A$2:$F$951,2,0)</f>
        <v>2003290</v>
      </c>
      <c r="C390" s="315">
        <f>+VLOOKUP(A390,ListaInsumos!$A$2:$F$951,5,0)</f>
        <v>42295408</v>
      </c>
      <c r="D390" s="315">
        <f>+VLOOKUP(A390,ListaInsumos!$A$2:$F$951,6,0)</f>
        <v>92167797</v>
      </c>
      <c r="E390" s="315" t="str">
        <f>+VLOOKUP(A390,ListaInsumos!$A$2:$F$951,4,0)</f>
        <v>CEPILLO PARA CIRUJANO CLOREXIDINA4%(+/-1</v>
      </c>
      <c r="F390" s="315" t="s">
        <v>5140</v>
      </c>
      <c r="G390" s="315" t="str">
        <f>+VLOOKUP(F390,Proveedores[[Nombre]:[Nº id.fiscal]],2,0)</f>
        <v>3-012-350386</v>
      </c>
      <c r="H390" s="315" t="s">
        <v>1507</v>
      </c>
      <c r="I390" s="315" t="s">
        <v>1508</v>
      </c>
      <c r="J390" s="315" t="s">
        <v>1509</v>
      </c>
      <c r="K390" s="315" t="s">
        <v>1510</v>
      </c>
      <c r="L390" s="323">
        <v>45196</v>
      </c>
      <c r="M390" s="315" t="s">
        <v>111</v>
      </c>
      <c r="N390" s="323">
        <v>46299</v>
      </c>
      <c r="O390" s="315" t="s">
        <v>1483</v>
      </c>
      <c r="P390" s="315" t="s">
        <v>3248</v>
      </c>
      <c r="Q390" s="315">
        <v>2019</v>
      </c>
      <c r="R390" s="315" t="s">
        <v>5150</v>
      </c>
      <c r="S390" s="315" t="s">
        <v>5156</v>
      </c>
      <c r="T390" s="315"/>
      <c r="U390" s="346"/>
    </row>
    <row r="391" spans="1:21" ht="23" x14ac:dyDescent="0.35">
      <c r="A391" s="315" t="s">
        <v>4681</v>
      </c>
      <c r="B391" s="315">
        <f>+VLOOKUP(A391,ListaInsumos!$A$2:$F$951,2,0)</f>
        <v>2002561</v>
      </c>
      <c r="C391" s="315">
        <f>+VLOOKUP(A391,ListaInsumos!$A$2:$F$951,5,0)</f>
        <v>42311607</v>
      </c>
      <c r="D391" s="315">
        <f>+VLOOKUP(A391,ListaInsumos!$A$2:$F$951,6,0)</f>
        <v>92209550</v>
      </c>
      <c r="E391" s="315" t="str">
        <f>+VLOOKUP(A391,ListaInsumos!$A$2:$F$951,4,0)</f>
        <v>FIBRA HEMOS A BASE CELULOSA 5cm(+/-1cm</v>
      </c>
      <c r="F391" s="315" t="s">
        <v>5099</v>
      </c>
      <c r="G391" s="315" t="str">
        <f>+VLOOKUP(F391,Proveedores[[Nombre]:[Nº id.fiscal]],2,0)</f>
        <v>3-101-547337</v>
      </c>
      <c r="H391" s="315" t="s">
        <v>1515</v>
      </c>
      <c r="I391" s="315" t="s">
        <v>1516</v>
      </c>
      <c r="J391" s="315" t="s">
        <v>293</v>
      </c>
      <c r="K391" s="315" t="s">
        <v>3732</v>
      </c>
      <c r="L391" s="323">
        <v>46089</v>
      </c>
      <c r="M391" s="315" t="s">
        <v>111</v>
      </c>
      <c r="N391" s="323">
        <v>45161</v>
      </c>
      <c r="O391" s="315" t="s">
        <v>1484</v>
      </c>
      <c r="P391" s="315" t="s">
        <v>3244</v>
      </c>
      <c r="Q391" s="315">
        <v>2019</v>
      </c>
      <c r="R391" s="315" t="s">
        <v>5150</v>
      </c>
      <c r="S391" s="315" t="s">
        <v>5156</v>
      </c>
      <c r="T391" s="315"/>
      <c r="U391" s="346"/>
    </row>
    <row r="392" spans="1:21" ht="46.5" customHeight="1" x14ac:dyDescent="0.35">
      <c r="A392" s="315" t="s">
        <v>4681</v>
      </c>
      <c r="B392" s="315">
        <f>+VLOOKUP(A392,ListaInsumos!$A$2:$F$951,2,0)</f>
        <v>2002561</v>
      </c>
      <c r="C392" s="315">
        <f>+VLOOKUP(A392,ListaInsumos!$A$2:$F$951,5,0)</f>
        <v>42311607</v>
      </c>
      <c r="D392" s="315">
        <f>+VLOOKUP(A392,ListaInsumos!$A$2:$F$951,6,0)</f>
        <v>92209550</v>
      </c>
      <c r="E392" s="315" t="str">
        <f>+VLOOKUP(A392,ListaInsumos!$A$2:$F$951,4,0)</f>
        <v>FIBRA HEMOS A BASE CELULOSA 5cm(+/-1cm</v>
      </c>
      <c r="F392" s="315" t="s">
        <v>5122</v>
      </c>
      <c r="G392" s="315" t="str">
        <f>+VLOOKUP(F392,Proveedores[[Nombre]:[Nº id.fiscal]],2,0)</f>
        <v>3-101-095144</v>
      </c>
      <c r="H392" s="315" t="s">
        <v>6958</v>
      </c>
      <c r="I392" s="315" t="s">
        <v>6961</v>
      </c>
      <c r="J392" s="315" t="s">
        <v>110</v>
      </c>
      <c r="K392" s="315" t="s">
        <v>1518</v>
      </c>
      <c r="L392" s="323">
        <v>45530</v>
      </c>
      <c r="M392" s="315" t="s">
        <v>111</v>
      </c>
      <c r="N392" s="323">
        <v>45409</v>
      </c>
      <c r="O392" s="315" t="s">
        <v>1485</v>
      </c>
      <c r="P392" s="315" t="s">
        <v>3248</v>
      </c>
      <c r="Q392" s="315">
        <v>2019</v>
      </c>
      <c r="R392" s="315" t="s">
        <v>5150</v>
      </c>
      <c r="S392" s="315" t="s">
        <v>5156</v>
      </c>
      <c r="T392" s="315"/>
      <c r="U392" s="346"/>
    </row>
    <row r="393" spans="1:21" ht="45.5" customHeight="1" x14ac:dyDescent="0.35">
      <c r="A393" s="315" t="s">
        <v>4682</v>
      </c>
      <c r="B393" s="315">
        <f>+VLOOKUP(A393,ListaInsumos!$A$2:$F$951,2,0)</f>
        <v>2002607</v>
      </c>
      <c r="C393" s="315">
        <f>+VLOOKUP(A393,ListaInsumos!$A$2:$F$951,5,0)</f>
        <v>42132205</v>
      </c>
      <c r="D393" s="315">
        <f>+VLOOKUP(A393,ListaInsumos!$A$2:$F$951,6,0)</f>
        <v>92156338</v>
      </c>
      <c r="E393" s="315" t="str">
        <f>+VLOOKUP(A393,ListaInsumos!$A$2:$F$951,4,0)</f>
        <v>GUANTES QUIRURGICO 7,5, ESTERIL,LIBRE LA</v>
      </c>
      <c r="F393" s="315" t="s">
        <v>5093</v>
      </c>
      <c r="G393" s="315" t="str">
        <f>+VLOOKUP(F393,Proveedores[[Nombre]:[Nº id.fiscal]],2,0)</f>
        <v>3-101-244831</v>
      </c>
      <c r="H393" s="315" t="s">
        <v>191</v>
      </c>
      <c r="I393" s="315" t="s">
        <v>1519</v>
      </c>
      <c r="J393" s="315" t="s">
        <v>414</v>
      </c>
      <c r="K393" s="315" t="s">
        <v>1520</v>
      </c>
      <c r="L393" s="323">
        <v>45462</v>
      </c>
      <c r="M393" s="315" t="s">
        <v>111</v>
      </c>
      <c r="N393" s="323">
        <v>45137</v>
      </c>
      <c r="O393" s="315" t="s">
        <v>1486</v>
      </c>
      <c r="P393" s="315" t="s">
        <v>3244</v>
      </c>
      <c r="Q393" s="315">
        <v>2019</v>
      </c>
      <c r="R393" s="315" t="s">
        <v>5150</v>
      </c>
      <c r="S393" s="315" t="s">
        <v>5156</v>
      </c>
      <c r="T393" s="315"/>
      <c r="U393" s="346"/>
    </row>
    <row r="394" spans="1:21" ht="51" customHeight="1" x14ac:dyDescent="0.35">
      <c r="A394" s="315" t="s">
        <v>4682</v>
      </c>
      <c r="B394" s="315">
        <f>+VLOOKUP(A394,ListaInsumos!$A$2:$F$951,2,0)</f>
        <v>2002607</v>
      </c>
      <c r="C394" s="315">
        <f>+VLOOKUP(A394,ListaInsumos!$A$2:$F$951,5,0)</f>
        <v>42132205</v>
      </c>
      <c r="D394" s="315">
        <f>+VLOOKUP(A394,ListaInsumos!$A$2:$F$951,6,0)</f>
        <v>92156338</v>
      </c>
      <c r="E394" s="315" t="str">
        <f>+VLOOKUP(A394,ListaInsumos!$A$2:$F$951,4,0)</f>
        <v>GUANTES QUIRURGICO 7,5, ESTERIL,LIBRE LA</v>
      </c>
      <c r="F394" s="315" t="s">
        <v>5109</v>
      </c>
      <c r="G394" s="315" t="str">
        <f>+VLOOKUP(F394,Proveedores[[Nombre]:[Nº id.fiscal]],2,0)</f>
        <v>3-101-625107</v>
      </c>
      <c r="H394" s="315" t="s">
        <v>191</v>
      </c>
      <c r="I394" s="315" t="s">
        <v>1519</v>
      </c>
      <c r="J394" s="315" t="s">
        <v>110</v>
      </c>
      <c r="K394" s="315" t="s">
        <v>3806</v>
      </c>
      <c r="L394" s="323">
        <v>45602</v>
      </c>
      <c r="M394" s="315" t="s">
        <v>111</v>
      </c>
      <c r="N394" s="323">
        <v>46226</v>
      </c>
      <c r="O394" s="315" t="s">
        <v>1487</v>
      </c>
      <c r="P394" s="315" t="s">
        <v>3244</v>
      </c>
      <c r="Q394" s="315">
        <v>2019</v>
      </c>
      <c r="R394" s="315" t="s">
        <v>5150</v>
      </c>
      <c r="S394" s="315" t="s">
        <v>5156</v>
      </c>
      <c r="T394" s="315"/>
      <c r="U394" s="346"/>
    </row>
    <row r="395" spans="1:21" ht="23" x14ac:dyDescent="0.35">
      <c r="A395" s="315" t="s">
        <v>4683</v>
      </c>
      <c r="B395" s="315">
        <f>+VLOOKUP(A395,ListaInsumos!$A$2:$F$951,2,0)</f>
        <v>2002537</v>
      </c>
      <c r="C395" s="315">
        <f>+VLOOKUP(A395,ListaInsumos!$A$2:$F$951,5,0)</f>
        <v>42142535</v>
      </c>
      <c r="D395" s="315">
        <f>+VLOOKUP(A395,ListaInsumos!$A$2:$F$951,6,0)</f>
        <v>92229217</v>
      </c>
      <c r="E395" s="315" t="str">
        <f>+VLOOKUP(A395,ListaInsumos!$A$2:$F$951,4,0)</f>
        <v>EQUI ANESTESIA COMB ESPINAL EPIDURAL 27G</v>
      </c>
      <c r="F395" s="315" t="s">
        <v>5077</v>
      </c>
      <c r="G395" s="315" t="str">
        <f>+VLOOKUP(F395,Proveedores[[Nombre]:[Nº id.fiscal]],2,0)</f>
        <v>3-101-179050</v>
      </c>
      <c r="H395" s="315" t="s">
        <v>1523</v>
      </c>
      <c r="I395" s="315">
        <v>4556763</v>
      </c>
      <c r="J395" s="315" t="s">
        <v>363</v>
      </c>
      <c r="K395" s="315" t="s">
        <v>1524</v>
      </c>
      <c r="L395" s="323">
        <v>44880</v>
      </c>
      <c r="M395" s="315" t="s">
        <v>111</v>
      </c>
      <c r="N395" s="323">
        <v>46090</v>
      </c>
      <c r="O395" s="315" t="s">
        <v>1488</v>
      </c>
      <c r="P395" s="315" t="s">
        <v>3244</v>
      </c>
      <c r="Q395" s="315">
        <v>2019</v>
      </c>
      <c r="R395" s="315" t="s">
        <v>5150</v>
      </c>
      <c r="S395" s="315" t="s">
        <v>5156</v>
      </c>
      <c r="T395" s="315"/>
      <c r="U395" s="346"/>
    </row>
    <row r="396" spans="1:21" ht="23" x14ac:dyDescent="0.35">
      <c r="A396" s="315" t="s">
        <v>4683</v>
      </c>
      <c r="B396" s="315">
        <f>+VLOOKUP(A396,ListaInsumos!$A$2:$F$951,2,0)</f>
        <v>2002537</v>
      </c>
      <c r="C396" s="315">
        <f>+VLOOKUP(A396,ListaInsumos!$A$2:$F$951,5,0)</f>
        <v>42142535</v>
      </c>
      <c r="D396" s="315">
        <f>+VLOOKUP(A396,ListaInsumos!$A$2:$F$951,6,0)</f>
        <v>92229217</v>
      </c>
      <c r="E396" s="315" t="str">
        <f>+VLOOKUP(A396,ListaInsumos!$A$2:$F$951,4,0)</f>
        <v>EQUI ANESTESIA COMB ESPINAL EPIDURAL 27G</v>
      </c>
      <c r="F396" s="315" t="s">
        <v>5078</v>
      </c>
      <c r="G396" s="315" t="str">
        <f>+VLOOKUP(F396,Proveedores[[Nombre]:[Nº id.fiscal]],2,0)</f>
        <v>3-101-083376</v>
      </c>
      <c r="H396" s="315" t="s">
        <v>1095</v>
      </c>
      <c r="I396" s="315" t="s">
        <v>1526</v>
      </c>
      <c r="J396" s="315" t="s">
        <v>384</v>
      </c>
      <c r="K396" s="315" t="s">
        <v>1527</v>
      </c>
      <c r="L396" s="323">
        <v>46335</v>
      </c>
      <c r="M396" s="315" t="s">
        <v>111</v>
      </c>
      <c r="N396" s="323">
        <v>46124</v>
      </c>
      <c r="O396" s="315" t="s">
        <v>1489</v>
      </c>
      <c r="P396" s="315" t="s">
        <v>3244</v>
      </c>
      <c r="Q396" s="315">
        <v>2019</v>
      </c>
      <c r="R396" s="315" t="s">
        <v>5150</v>
      </c>
      <c r="S396" s="315" t="s">
        <v>5156</v>
      </c>
      <c r="T396" s="315"/>
      <c r="U396" s="346"/>
    </row>
    <row r="397" spans="1:21" ht="23" x14ac:dyDescent="0.35">
      <c r="A397" s="315" t="s">
        <v>4684</v>
      </c>
      <c r="B397" s="315">
        <f>+VLOOKUP(A397,ListaInsumos!$A$2:$F$951,2,0)</f>
        <v>2002433</v>
      </c>
      <c r="C397" s="315">
        <f>+VLOOKUP(A397,ListaInsumos!$A$2:$F$951,5,0)</f>
        <v>42271913</v>
      </c>
      <c r="D397" s="315">
        <f>+VLOOKUP(A397,ListaInsumos!$A$2:$F$951,6,0)</f>
        <v>92297013</v>
      </c>
      <c r="E397" s="315" t="str">
        <f>+VLOOKUP(A397,ListaInsumos!$A$2:$F$951,4,0)</f>
        <v>MASCARILL LARIN OROGASTRI N5 (TIPO SUPRE</v>
      </c>
      <c r="F397" s="315" t="s">
        <v>5078</v>
      </c>
      <c r="G397" s="315" t="str">
        <f>+VLOOKUP(F397,Proveedores[[Nombre]:[Nº id.fiscal]],2,0)</f>
        <v>3-101-083376</v>
      </c>
      <c r="H397" s="315" t="s">
        <v>909</v>
      </c>
      <c r="I397" s="315">
        <v>175050</v>
      </c>
      <c r="J397" s="315" t="s">
        <v>414</v>
      </c>
      <c r="K397" s="315" t="s">
        <v>1773</v>
      </c>
      <c r="L397" s="323">
        <v>45544</v>
      </c>
      <c r="M397" s="315" t="s">
        <v>111</v>
      </c>
      <c r="N397" s="323">
        <v>46124</v>
      </c>
      <c r="O397" s="315" t="s">
        <v>1490</v>
      </c>
      <c r="P397" s="315" t="s">
        <v>3244</v>
      </c>
      <c r="Q397" s="315">
        <v>2019</v>
      </c>
      <c r="R397" s="315" t="s">
        <v>5150</v>
      </c>
      <c r="S397" s="315" t="s">
        <v>5156</v>
      </c>
      <c r="T397" s="315"/>
      <c r="U397" s="346"/>
    </row>
    <row r="398" spans="1:21" ht="23" x14ac:dyDescent="0.35">
      <c r="A398" s="315" t="s">
        <v>4684</v>
      </c>
      <c r="B398" s="315">
        <f>+VLOOKUP(A398,ListaInsumos!$A$2:$F$951,2,0)</f>
        <v>2002433</v>
      </c>
      <c r="C398" s="315">
        <f>+VLOOKUP(A398,ListaInsumos!$A$2:$F$951,5,0)</f>
        <v>42271913</v>
      </c>
      <c r="D398" s="315">
        <f>+VLOOKUP(A398,ListaInsumos!$A$2:$F$951,6,0)</f>
        <v>92297013</v>
      </c>
      <c r="E398" s="315" t="str">
        <f>+VLOOKUP(A398,ListaInsumos!$A$2:$F$951,4,0)</f>
        <v>MASCARILL LARIN OROGASTRI N5 (TIPO SUPRE</v>
      </c>
      <c r="F398" s="315" t="s">
        <v>5093</v>
      </c>
      <c r="G398" s="315" t="str">
        <f>+VLOOKUP(F398,Proveedores[[Nombre]:[Nº id.fiscal]],2,0)</f>
        <v>3-101-244831</v>
      </c>
      <c r="H398" s="315" t="s">
        <v>1531</v>
      </c>
      <c r="I398" s="315">
        <v>408500000</v>
      </c>
      <c r="J398" s="315" t="s">
        <v>314</v>
      </c>
      <c r="K398" s="315" t="s">
        <v>1532</v>
      </c>
      <c r="L398" s="323">
        <v>45298</v>
      </c>
      <c r="M398" s="315" t="s">
        <v>111</v>
      </c>
      <c r="N398" s="323">
        <v>45137</v>
      </c>
      <c r="O398" s="315" t="s">
        <v>1491</v>
      </c>
      <c r="P398" s="315" t="s">
        <v>3244</v>
      </c>
      <c r="Q398" s="315">
        <v>2019</v>
      </c>
      <c r="R398" s="315" t="s">
        <v>5150</v>
      </c>
      <c r="S398" s="315" t="s">
        <v>5156</v>
      </c>
      <c r="T398" s="315"/>
      <c r="U398" s="346"/>
    </row>
    <row r="399" spans="1:21" ht="27" customHeight="1" x14ac:dyDescent="0.35">
      <c r="A399" s="315" t="s">
        <v>4685</v>
      </c>
      <c r="B399" s="315">
        <f>+VLOOKUP(A399,ListaInsumos!$A$2:$F$951,2,0)</f>
        <v>2002432</v>
      </c>
      <c r="C399" s="315">
        <f>+VLOOKUP(A399,ListaInsumos!$A$2:$F$951,5,0)</f>
        <v>42271913</v>
      </c>
      <c r="D399" s="315">
        <f>+VLOOKUP(A399,ListaInsumos!$A$2:$F$951,6,0)</f>
        <v>92142610</v>
      </c>
      <c r="E399" s="315" t="str">
        <f>+VLOOKUP(A399,ListaInsumos!$A$2:$F$951,4,0)</f>
        <v>MASCARILLA LARINGEA OROGASTRICA PESO 50</v>
      </c>
      <c r="F399" s="315" t="s">
        <v>5078</v>
      </c>
      <c r="G399" s="315" t="str">
        <f>+VLOOKUP(F399,Proveedores[[Nombre]:[Nº id.fiscal]],2,0)</f>
        <v>3-101-083376</v>
      </c>
      <c r="H399" s="315" t="s">
        <v>909</v>
      </c>
      <c r="I399" s="315">
        <v>175040</v>
      </c>
      <c r="J399" s="315" t="s">
        <v>414</v>
      </c>
      <c r="K399" s="315" t="s">
        <v>1773</v>
      </c>
      <c r="L399" s="323">
        <v>45544</v>
      </c>
      <c r="M399" s="315" t="s">
        <v>111</v>
      </c>
      <c r="N399" s="323">
        <v>46124</v>
      </c>
      <c r="O399" s="315" t="s">
        <v>1492</v>
      </c>
      <c r="P399" s="315" t="s">
        <v>3244</v>
      </c>
      <c r="Q399" s="315">
        <v>2019</v>
      </c>
      <c r="R399" s="315" t="s">
        <v>5150</v>
      </c>
      <c r="S399" s="315" t="s">
        <v>5156</v>
      </c>
      <c r="T399" s="315"/>
      <c r="U399" s="346"/>
    </row>
    <row r="400" spans="1:21" ht="23" x14ac:dyDescent="0.35">
      <c r="A400" s="315" t="s">
        <v>4685</v>
      </c>
      <c r="B400" s="315">
        <f>+VLOOKUP(A400,ListaInsumos!$A$2:$F$951,2,0)</f>
        <v>2002432</v>
      </c>
      <c r="C400" s="315">
        <f>+VLOOKUP(A400,ListaInsumos!$A$2:$F$951,5,0)</f>
        <v>42271913</v>
      </c>
      <c r="D400" s="315">
        <f>+VLOOKUP(A400,ListaInsumos!$A$2:$F$951,6,0)</f>
        <v>92142610</v>
      </c>
      <c r="E400" s="315" t="str">
        <f>+VLOOKUP(A400,ListaInsumos!$A$2:$F$951,4,0)</f>
        <v>MASCARILLA LARINGEA OROGASTRICA PESO 50</v>
      </c>
      <c r="F400" s="315" t="s">
        <v>5093</v>
      </c>
      <c r="G400" s="315" t="str">
        <f>+VLOOKUP(F400,Proveedores[[Nombre]:[Nº id.fiscal]],2,0)</f>
        <v>3-101-244831</v>
      </c>
      <c r="H400" s="315" t="s">
        <v>1531</v>
      </c>
      <c r="I400" s="315">
        <v>408400000</v>
      </c>
      <c r="J400" s="315" t="s">
        <v>314</v>
      </c>
      <c r="K400" s="315" t="s">
        <v>1532</v>
      </c>
      <c r="L400" s="323">
        <v>45298</v>
      </c>
      <c r="M400" s="315" t="s">
        <v>111</v>
      </c>
      <c r="N400" s="323">
        <v>45137</v>
      </c>
      <c r="O400" s="315" t="s">
        <v>1493</v>
      </c>
      <c r="P400" s="315" t="s">
        <v>3244</v>
      </c>
      <c r="Q400" s="315">
        <v>2019</v>
      </c>
      <c r="R400" s="315" t="s">
        <v>5150</v>
      </c>
      <c r="S400" s="315" t="s">
        <v>5156</v>
      </c>
      <c r="T400" s="315"/>
      <c r="U400" s="346"/>
    </row>
    <row r="401" spans="1:21" ht="46" x14ac:dyDescent="0.35">
      <c r="A401" s="315" t="s">
        <v>4686</v>
      </c>
      <c r="B401" s="315">
        <f>+VLOOKUP(A401,ListaInsumos!$A$2:$F$951,2,0)</f>
        <v>2002492</v>
      </c>
      <c r="C401" s="315">
        <f>+VLOOKUP(A401,ListaInsumos!$A$2:$F$951,5,0)</f>
        <v>42312201</v>
      </c>
      <c r="D401" s="315">
        <f>+VLOOKUP(A401,ListaInsumos!$A$2:$F$951,6,0)</f>
        <v>92168396</v>
      </c>
      <c r="E401" s="315" t="str">
        <f>+VLOOKUP(A401,ListaInsumos!$A$2:$F$951,4,0)</f>
        <v>SUTU MONOF SINT ABSOR 1 POLIG,AGU RED ½,</v>
      </c>
      <c r="F401" s="315" t="s">
        <v>5088</v>
      </c>
      <c r="G401" s="315" t="str">
        <f>+VLOOKUP(F401,Proveedores[[Nombre]:[Nº id.fiscal]],2,0)</f>
        <v>3-101-211041</v>
      </c>
      <c r="H401" s="315" t="s">
        <v>326</v>
      </c>
      <c r="I401" s="315">
        <v>8886626771</v>
      </c>
      <c r="J401" s="315" t="s">
        <v>110</v>
      </c>
      <c r="K401" s="315" t="s">
        <v>1535</v>
      </c>
      <c r="L401" s="323">
        <v>44963</v>
      </c>
      <c r="M401" s="315" t="s">
        <v>111</v>
      </c>
      <c r="N401" s="387" t="s">
        <v>6465</v>
      </c>
      <c r="O401" s="315" t="s">
        <v>3143</v>
      </c>
      <c r="P401" s="315" t="s">
        <v>3248</v>
      </c>
      <c r="Q401" s="315">
        <v>2019</v>
      </c>
      <c r="R401" s="315" t="s">
        <v>5150</v>
      </c>
      <c r="S401" s="315" t="s">
        <v>5156</v>
      </c>
      <c r="T401" s="315"/>
      <c r="U401" s="346"/>
    </row>
    <row r="402" spans="1:21" ht="46" x14ac:dyDescent="0.35">
      <c r="A402" s="315" t="s">
        <v>4687</v>
      </c>
      <c r="B402" s="315">
        <f>+VLOOKUP(A402,ListaInsumos!$A$2:$F$951,2,0)</f>
        <v>2002751</v>
      </c>
      <c r="C402" s="315">
        <f>+VLOOKUP(A402,ListaInsumos!$A$2:$F$951,5,0)</f>
        <v>42292904</v>
      </c>
      <c r="D402" s="315">
        <f>+VLOOKUP(A402,ListaInsumos!$A$2:$F$951,6,0)</f>
        <v>92209534</v>
      </c>
      <c r="E402" s="315" t="str">
        <f>+VLOOKUP(A402,ListaInsumos!$A$2:$F$951,4,0)</f>
        <v>SUT ACID POLIGLICÓ 0 AG RED 1/2CIRC 35-3</v>
      </c>
      <c r="F402" s="315" t="s">
        <v>5088</v>
      </c>
      <c r="G402" s="315" t="str">
        <f>+VLOOKUP(F402,Proveedores[[Nombre]:[Nº id.fiscal]],2,0)</f>
        <v>3-101-211041</v>
      </c>
      <c r="H402" s="315" t="s">
        <v>326</v>
      </c>
      <c r="I402" s="315" t="s">
        <v>1538</v>
      </c>
      <c r="J402" s="315" t="s">
        <v>110</v>
      </c>
      <c r="K402" s="315" t="s">
        <v>1539</v>
      </c>
      <c r="L402" s="323">
        <v>44964</v>
      </c>
      <c r="M402" s="315" t="s">
        <v>111</v>
      </c>
      <c r="N402" s="387" t="s">
        <v>6465</v>
      </c>
      <c r="O402" s="315" t="s">
        <v>3144</v>
      </c>
      <c r="P402" s="315" t="s">
        <v>3248</v>
      </c>
      <c r="Q402" s="315">
        <v>2019</v>
      </c>
      <c r="R402" s="315" t="s">
        <v>5150</v>
      </c>
      <c r="S402" s="315" t="s">
        <v>5156</v>
      </c>
      <c r="T402" s="315"/>
      <c r="U402" s="346"/>
    </row>
    <row r="403" spans="1:21" ht="34.5" x14ac:dyDescent="0.35">
      <c r="A403" s="315" t="s">
        <v>4687</v>
      </c>
      <c r="B403" s="315">
        <f>+VLOOKUP(A403,ListaInsumos!$A$2:$F$951,2,0)</f>
        <v>2002751</v>
      </c>
      <c r="C403" s="315">
        <f>+VLOOKUP(A403,ListaInsumos!$A$2:$F$951,5,0)</f>
        <v>42292904</v>
      </c>
      <c r="D403" s="315">
        <f>+VLOOKUP(A403,ListaInsumos!$A$2:$F$951,6,0)</f>
        <v>92209534</v>
      </c>
      <c r="E403" s="315" t="str">
        <f>+VLOOKUP(A403,ListaInsumos!$A$2:$F$951,4,0)</f>
        <v>SUT ACID POLIGLICÓ 0 AG RED 1/2CIRC 35-3</v>
      </c>
      <c r="F403" s="315" t="s">
        <v>5122</v>
      </c>
      <c r="G403" s="315" t="str">
        <f>+VLOOKUP(F403,Proveedores[[Nombre]:[Nº id.fiscal]],2,0)</f>
        <v>3-101-095144</v>
      </c>
      <c r="H403" s="315" t="s">
        <v>6958</v>
      </c>
      <c r="I403" s="315" t="s">
        <v>1540</v>
      </c>
      <c r="J403" s="315" t="s">
        <v>284</v>
      </c>
      <c r="K403" s="315" t="s">
        <v>6366</v>
      </c>
      <c r="L403" s="342">
        <v>44627</v>
      </c>
      <c r="M403" s="315" t="s">
        <v>111</v>
      </c>
      <c r="N403" s="323">
        <v>45409</v>
      </c>
      <c r="O403" s="315" t="s">
        <v>1494</v>
      </c>
      <c r="P403" s="315" t="s">
        <v>3248</v>
      </c>
      <c r="Q403" s="315">
        <v>2019</v>
      </c>
      <c r="R403" s="315" t="s">
        <v>5150</v>
      </c>
      <c r="S403" s="315" t="s">
        <v>5156</v>
      </c>
      <c r="T403" s="315"/>
      <c r="U403" s="346"/>
    </row>
    <row r="404" spans="1:21" ht="46" x14ac:dyDescent="0.35">
      <c r="A404" s="315" t="s">
        <v>4688</v>
      </c>
      <c r="B404" s="315">
        <f>+VLOOKUP(A404,ListaInsumos!$A$2:$F$951,2,0)</f>
        <v>2002783</v>
      </c>
      <c r="C404" s="315">
        <f>+VLOOKUP(A404,ListaInsumos!$A$2:$F$951,5,0)</f>
        <v>42271903</v>
      </c>
      <c r="D404" s="315">
        <f>+VLOOKUP(A404,ListaInsumos!$A$2:$F$951,6,0)</f>
        <v>92166792</v>
      </c>
      <c r="E404" s="315" t="str">
        <f>+VLOOKUP(A404,ListaInsumos!$A$2:$F$951,4,0)</f>
        <v>TUBO ENDOTRAQ 7.5mm TRANSPARENTE C/BALON</v>
      </c>
      <c r="F404" s="315" t="s">
        <v>5088</v>
      </c>
      <c r="G404" s="315" t="str">
        <f>+VLOOKUP(F404,Proveedores[[Nombre]:[Nº id.fiscal]],2,0)</f>
        <v>3-101-211041</v>
      </c>
      <c r="H404" s="315" t="s">
        <v>326</v>
      </c>
      <c r="I404" s="315">
        <v>18775</v>
      </c>
      <c r="J404" s="315" t="s">
        <v>348</v>
      </c>
      <c r="K404" s="315" t="s">
        <v>1330</v>
      </c>
      <c r="L404" s="323">
        <v>46364</v>
      </c>
      <c r="M404" s="315" t="s">
        <v>111</v>
      </c>
      <c r="N404" s="387" t="s">
        <v>6465</v>
      </c>
      <c r="O404" s="315" t="s">
        <v>1549</v>
      </c>
      <c r="P404" s="315" t="s">
        <v>3248</v>
      </c>
      <c r="Q404" s="315">
        <v>2019</v>
      </c>
      <c r="R404" s="315" t="s">
        <v>5150</v>
      </c>
      <c r="S404" s="315" t="s">
        <v>5156</v>
      </c>
      <c r="T404" s="315"/>
      <c r="U404" s="346"/>
    </row>
    <row r="405" spans="1:21" ht="34.5" x14ac:dyDescent="0.35">
      <c r="A405" s="315" t="s">
        <v>4689</v>
      </c>
      <c r="B405" s="315">
        <f>+VLOOKUP(A405,ListaInsumos!$A$2:$F$951,2,0)</f>
        <v>2002536</v>
      </c>
      <c r="C405" s="315">
        <f>+VLOOKUP(A405,ListaInsumos!$A$2:$F$951,5,0)</f>
        <v>42312313</v>
      </c>
      <c r="D405" s="315">
        <f>+VLOOKUP(A405,ListaInsumos!$A$2:$F$951,6,0)</f>
        <v>92212050</v>
      </c>
      <c r="E405" s="315" t="str">
        <f>+VLOOKUP(A405,ListaInsumos!$A$2:$F$951,4,0)</f>
        <v>PASTA PROTECTORA DE PIEL BASE HIDROCOLOI</v>
      </c>
      <c r="F405" s="315" t="s">
        <v>5084</v>
      </c>
      <c r="G405" s="315" t="str">
        <f>+VLOOKUP(F405,Proveedores[[Nombre]:[Nº id.fiscal]],2,0)</f>
        <v>3-101-327071</v>
      </c>
      <c r="H405" s="315" t="s">
        <v>1545</v>
      </c>
      <c r="I405" s="315">
        <v>2650</v>
      </c>
      <c r="J405" s="315" t="s">
        <v>314</v>
      </c>
      <c r="K405" s="339" t="s">
        <v>1974</v>
      </c>
      <c r="L405" s="335" t="s">
        <v>1974</v>
      </c>
      <c r="M405" s="315" t="s">
        <v>111</v>
      </c>
      <c r="N405" s="323">
        <v>46286</v>
      </c>
      <c r="O405" s="315" t="s">
        <v>1550</v>
      </c>
      <c r="P405" s="315" t="s">
        <v>3248</v>
      </c>
      <c r="Q405" s="315">
        <v>2019</v>
      </c>
      <c r="R405" s="315" t="s">
        <v>5150</v>
      </c>
      <c r="S405" s="315" t="s">
        <v>5156</v>
      </c>
      <c r="T405" s="315"/>
      <c r="U405" s="346"/>
    </row>
    <row r="406" spans="1:21" ht="34.5" x14ac:dyDescent="0.35">
      <c r="A406" s="315" t="s">
        <v>4689</v>
      </c>
      <c r="B406" s="315">
        <f>+VLOOKUP(A406,ListaInsumos!$A$2:$F$951,2,0)</f>
        <v>2002536</v>
      </c>
      <c r="C406" s="315">
        <f>+VLOOKUP(A406,ListaInsumos!$A$2:$F$951,5,0)</f>
        <v>42312313</v>
      </c>
      <c r="D406" s="315">
        <f>+VLOOKUP(A406,ListaInsumos!$A$2:$F$951,6,0)</f>
        <v>92212050</v>
      </c>
      <c r="E406" s="315" t="str">
        <f>+VLOOKUP(A406,ListaInsumos!$A$2:$F$951,4,0)</f>
        <v>PASTA PROTECTORA DE PIEL BASE HIDROCOLOI</v>
      </c>
      <c r="F406" s="315" t="s">
        <v>5069</v>
      </c>
      <c r="G406" s="315" t="str">
        <f>+VLOOKUP(F406,Proveedores[[Nombre]:[Nº id.fiscal]],2,0)</f>
        <v>3-101-128560</v>
      </c>
      <c r="H406" s="315" t="s">
        <v>463</v>
      </c>
      <c r="I406" s="315">
        <v>79300</v>
      </c>
      <c r="J406" s="315" t="s">
        <v>110</v>
      </c>
      <c r="K406" s="315" t="s">
        <v>1548</v>
      </c>
      <c r="L406" s="323">
        <v>45258</v>
      </c>
      <c r="M406" s="315" t="s">
        <v>111</v>
      </c>
      <c r="N406" s="323">
        <v>45985</v>
      </c>
      <c r="O406" s="315" t="s">
        <v>1551</v>
      </c>
      <c r="P406" s="315" t="s">
        <v>3244</v>
      </c>
      <c r="Q406" s="315">
        <v>2019</v>
      </c>
      <c r="R406" s="315" t="s">
        <v>5150</v>
      </c>
      <c r="S406" s="315" t="s">
        <v>5156</v>
      </c>
      <c r="T406" s="315"/>
      <c r="U406" s="346"/>
    </row>
    <row r="407" spans="1:21" ht="23" x14ac:dyDescent="0.35">
      <c r="A407" s="343" t="s">
        <v>4691</v>
      </c>
      <c r="B407" s="315">
        <f>+VLOOKUP(A407,ListaInsumos!$A$2:$F$951,2,0)</f>
        <v>2002690</v>
      </c>
      <c r="C407" s="315">
        <f>+VLOOKUP(A407,ListaInsumos!$A$2:$F$951,5,0)</f>
        <v>42271910</v>
      </c>
      <c r="D407" s="315">
        <f>+VLOOKUP(A407,ListaInsumos!$A$2:$F$951,6,0)</f>
        <v>92147684</v>
      </c>
      <c r="E407" s="343" t="str">
        <f>+VLOOKUP(A407,ListaInsumos!$A$2:$F$951,4,0)</f>
        <v>KIT TRAQUEOST PERCUT P/TÉCNICA GRIGGS 8F</v>
      </c>
      <c r="F407" s="343" t="s">
        <v>5077</v>
      </c>
      <c r="G407" s="315" t="str">
        <f>+VLOOKUP(F407,Proveedores[[Nombre]:[Nº id.fiscal]],2,0)</f>
        <v>3-101-179050</v>
      </c>
      <c r="H407" s="343" t="s">
        <v>1578</v>
      </c>
      <c r="I407" s="343" t="s">
        <v>1579</v>
      </c>
      <c r="J407" s="343" t="s">
        <v>1785</v>
      </c>
      <c r="K407" s="343" t="s">
        <v>1581</v>
      </c>
      <c r="L407" s="340">
        <v>44347</v>
      </c>
      <c r="M407" s="343" t="s">
        <v>111</v>
      </c>
      <c r="N407" s="340">
        <v>46090</v>
      </c>
      <c r="O407" s="343" t="s">
        <v>1552</v>
      </c>
      <c r="P407" s="329" t="s">
        <v>3281</v>
      </c>
      <c r="Q407" s="329">
        <v>2019</v>
      </c>
      <c r="R407" s="329" t="s">
        <v>5150</v>
      </c>
      <c r="S407" s="329" t="s">
        <v>5156</v>
      </c>
      <c r="T407" s="329" t="s">
        <v>6834</v>
      </c>
      <c r="U407" s="346"/>
    </row>
    <row r="408" spans="1:21" ht="23" x14ac:dyDescent="0.35">
      <c r="A408" s="343" t="s">
        <v>4691</v>
      </c>
      <c r="B408" s="315">
        <f>+VLOOKUP(A408,ListaInsumos!$A$2:$F$951,2,0)</f>
        <v>2002690</v>
      </c>
      <c r="C408" s="315">
        <f>+VLOOKUP(A408,ListaInsumos!$A$2:$F$951,5,0)</f>
        <v>42271910</v>
      </c>
      <c r="D408" s="315">
        <f>+VLOOKUP(A408,ListaInsumos!$A$2:$F$951,6,0)</f>
        <v>92147684</v>
      </c>
      <c r="E408" s="343" t="str">
        <f>+VLOOKUP(A408,ListaInsumos!$A$2:$F$951,4,0)</f>
        <v>KIT TRAQUEOST PERCUT P/TÉCNICA GRIGGS 8F</v>
      </c>
      <c r="F408" s="343" t="s">
        <v>5078</v>
      </c>
      <c r="G408" s="315" t="str">
        <f>+VLOOKUP(F408,Proveedores[[Nombre]:[Nº id.fiscal]],2,0)</f>
        <v>3-101-083376</v>
      </c>
      <c r="H408" s="343" t="s">
        <v>1583</v>
      </c>
      <c r="I408" s="343" t="s">
        <v>1584</v>
      </c>
      <c r="J408" s="343" t="s">
        <v>1585</v>
      </c>
      <c r="K408" s="343" t="s">
        <v>1586</v>
      </c>
      <c r="L408" s="340">
        <v>45355</v>
      </c>
      <c r="M408" s="343" t="s">
        <v>111</v>
      </c>
      <c r="N408" s="340">
        <v>46124</v>
      </c>
      <c r="O408" s="343" t="s">
        <v>1553</v>
      </c>
      <c r="P408" s="341" t="s">
        <v>3281</v>
      </c>
      <c r="Q408" s="341">
        <v>2019</v>
      </c>
      <c r="R408" s="341" t="s">
        <v>5150</v>
      </c>
      <c r="S408" s="341" t="s">
        <v>5156</v>
      </c>
      <c r="T408" s="329" t="s">
        <v>6835</v>
      </c>
      <c r="U408" s="346"/>
    </row>
    <row r="409" spans="1:21" ht="23" x14ac:dyDescent="0.35">
      <c r="A409" s="315" t="s">
        <v>4692</v>
      </c>
      <c r="B409" s="315">
        <f>+VLOOKUP(A409,ListaInsumos!$A$2:$F$951,2,0)</f>
        <v>2002874</v>
      </c>
      <c r="C409" s="315">
        <f>+VLOOKUP(A409,ListaInsumos!$A$2:$F$951,5,0)</f>
        <v>42221609</v>
      </c>
      <c r="D409" s="315">
        <f>+VLOOKUP(A409,ListaInsumos!$A$2:$F$951,6,0)</f>
        <v>92161516</v>
      </c>
      <c r="E409" s="315" t="str">
        <f>+VLOOKUP(A409,ListaInsumos!$A$2:$F$951,4,0)</f>
        <v>CONEXION DE SUERO 90 cm ( EXTENSION)</v>
      </c>
      <c r="F409" s="315" t="s">
        <v>5096</v>
      </c>
      <c r="G409" s="315" t="str">
        <f>+VLOOKUP(F409,Proveedores[[Nombre]:[Nº id.fiscal]],2,0)</f>
        <v>3-101-148502</v>
      </c>
      <c r="H409" s="315" t="s">
        <v>1592</v>
      </c>
      <c r="I409" s="315" t="s">
        <v>1593</v>
      </c>
      <c r="J409" s="315" t="s">
        <v>119</v>
      </c>
      <c r="K409" s="315" t="s">
        <v>1594</v>
      </c>
      <c r="L409" s="323">
        <v>44640</v>
      </c>
      <c r="M409" s="315" t="s">
        <v>111</v>
      </c>
      <c r="N409" s="335">
        <v>44714</v>
      </c>
      <c r="O409" s="315" t="s">
        <v>1554</v>
      </c>
      <c r="P409" s="315" t="s">
        <v>3248</v>
      </c>
      <c r="Q409" s="315">
        <v>2019</v>
      </c>
      <c r="R409" s="315" t="s">
        <v>5150</v>
      </c>
      <c r="S409" s="315" t="s">
        <v>5156</v>
      </c>
      <c r="T409" s="315"/>
      <c r="U409" s="346"/>
    </row>
    <row r="410" spans="1:21" ht="23" x14ac:dyDescent="0.35">
      <c r="A410" s="315" t="s">
        <v>4693</v>
      </c>
      <c r="B410" s="315">
        <f>+VLOOKUP(A410,ListaInsumos!$A$2:$F$951,2,0)</f>
        <v>2002920</v>
      </c>
      <c r="C410" s="315">
        <f>+VLOOKUP(A410,ListaInsumos!$A$2:$F$951,5,0)</f>
        <v>42181708</v>
      </c>
      <c r="D410" s="315">
        <f>+VLOOKUP(A410,ListaInsumos!$A$2:$F$951,6,0)</f>
        <v>92209426</v>
      </c>
      <c r="E410" s="315" t="str">
        <f>+VLOOKUP(A410,ListaInsumos!$A$2:$F$951,4,0)</f>
        <v>ELECTRODO MONITOREO CARDIORESP AUTOADH</v>
      </c>
      <c r="F410" s="315" t="s">
        <v>5109</v>
      </c>
      <c r="G410" s="315" t="str">
        <f>+VLOOKUP(F410,Proveedores[[Nombre]:[Nº id.fiscal]],2,0)</f>
        <v>3-101-625107</v>
      </c>
      <c r="H410" s="315" t="s">
        <v>191</v>
      </c>
      <c r="I410" s="315" t="s">
        <v>1596</v>
      </c>
      <c r="J410" s="315" t="s">
        <v>110</v>
      </c>
      <c r="K410" s="315" t="s">
        <v>3287</v>
      </c>
      <c r="L410" s="323">
        <v>45581</v>
      </c>
      <c r="M410" s="315" t="s">
        <v>111</v>
      </c>
      <c r="N410" s="323">
        <v>46226</v>
      </c>
      <c r="O410" s="315" t="s">
        <v>1555</v>
      </c>
      <c r="P410" s="315" t="s">
        <v>3244</v>
      </c>
      <c r="Q410" s="315">
        <v>2019</v>
      </c>
      <c r="R410" s="315" t="s">
        <v>5150</v>
      </c>
      <c r="S410" s="315" t="s">
        <v>5156</v>
      </c>
      <c r="T410" s="315"/>
      <c r="U410" s="346"/>
    </row>
    <row r="411" spans="1:21" ht="34.5" x14ac:dyDescent="0.35">
      <c r="A411" s="315" t="s">
        <v>4694</v>
      </c>
      <c r="B411" s="315">
        <f>+VLOOKUP(A411,ListaInsumos!$A$2:$F$951,2,0)</f>
        <v>2003192</v>
      </c>
      <c r="C411" s="315">
        <f>+VLOOKUP(A411,ListaInsumos!$A$2:$F$951,5,0)</f>
        <v>42142618</v>
      </c>
      <c r="D411" s="315">
        <f>+VLOOKUP(A411,ListaInsumos!$A$2:$F$951,6,0)</f>
        <v>92155080</v>
      </c>
      <c r="E411" s="315" t="str">
        <f>+VLOOKUP(A411,ListaInsumos!$A$2:$F$951,4,0)</f>
        <v>KIT DE TOMA DE GASES ARTERIALES, CON 1 J</v>
      </c>
      <c r="F411" s="315" t="s">
        <v>5077</v>
      </c>
      <c r="G411" s="315" t="str">
        <f>+VLOOKUP(F411,Proveedores[[Nombre]:[Nº id.fiscal]],2,0)</f>
        <v>3-101-179050</v>
      </c>
      <c r="H411" s="315" t="s">
        <v>6345</v>
      </c>
      <c r="I411" s="315" t="s">
        <v>1597</v>
      </c>
      <c r="J411" s="315" t="s">
        <v>110</v>
      </c>
      <c r="K411" s="315" t="s">
        <v>1598</v>
      </c>
      <c r="L411" s="323">
        <v>45349</v>
      </c>
      <c r="M411" s="315" t="s">
        <v>111</v>
      </c>
      <c r="N411" s="323">
        <v>46090</v>
      </c>
      <c r="O411" s="315" t="s">
        <v>1556</v>
      </c>
      <c r="P411" s="315" t="s">
        <v>3244</v>
      </c>
      <c r="Q411" s="315">
        <v>2019</v>
      </c>
      <c r="R411" s="315" t="s">
        <v>5150</v>
      </c>
      <c r="S411" s="315" t="s">
        <v>5156</v>
      </c>
      <c r="T411" s="315"/>
      <c r="U411" s="346"/>
    </row>
    <row r="412" spans="1:21" ht="46" x14ac:dyDescent="0.35">
      <c r="A412" s="315" t="s">
        <v>4695</v>
      </c>
      <c r="B412" s="315">
        <f>+VLOOKUP(A412,ListaInsumos!$A$2:$F$951,2,0)</f>
        <v>2003198</v>
      </c>
      <c r="C412" s="315">
        <f>+VLOOKUP(A412,ListaInsumos!$A$2:$F$951,5,0)</f>
        <v>42144409</v>
      </c>
      <c r="D412" s="315">
        <f>+VLOOKUP(A412,ListaInsumos!$A$2:$F$951,6,0)</f>
        <v>92167022</v>
      </c>
      <c r="E412" s="315" t="str">
        <f>+VLOOKUP(A412,ListaInsumos!$A$2:$F$951,4,0)</f>
        <v>CANULA OROFARINGEA TIPO GUEDEL 100mm</v>
      </c>
      <c r="F412" s="315" t="s">
        <v>5088</v>
      </c>
      <c r="G412" s="315" t="str">
        <f>+VLOOKUP(F412,Proveedores[[Nombre]:[Nº id.fiscal]],2,0)</f>
        <v>3-101-211041</v>
      </c>
      <c r="H412" s="315" t="s">
        <v>326</v>
      </c>
      <c r="I412" s="315" t="s">
        <v>1600</v>
      </c>
      <c r="J412" s="315" t="s">
        <v>293</v>
      </c>
      <c r="K412" s="315" t="s">
        <v>328</v>
      </c>
      <c r="L412" s="323">
        <v>44997</v>
      </c>
      <c r="M412" s="315" t="s">
        <v>111</v>
      </c>
      <c r="N412" s="387" t="s">
        <v>6465</v>
      </c>
      <c r="O412" s="315" t="s">
        <v>1557</v>
      </c>
      <c r="P412" s="315" t="s">
        <v>3248</v>
      </c>
      <c r="Q412" s="315">
        <v>2019</v>
      </c>
      <c r="R412" s="315" t="s">
        <v>5150</v>
      </c>
      <c r="S412" s="315" t="s">
        <v>5156</v>
      </c>
      <c r="T412" s="315"/>
      <c r="U412" s="345"/>
    </row>
    <row r="413" spans="1:21" ht="23" x14ac:dyDescent="0.35">
      <c r="A413" s="315" t="s">
        <v>4695</v>
      </c>
      <c r="B413" s="315">
        <f>+VLOOKUP(A413,ListaInsumos!$A$2:$F$951,2,0)</f>
        <v>2003198</v>
      </c>
      <c r="C413" s="315">
        <f>+VLOOKUP(A413,ListaInsumos!$A$2:$F$951,5,0)</f>
        <v>42144409</v>
      </c>
      <c r="D413" s="315">
        <f>+VLOOKUP(A413,ListaInsumos!$A$2:$F$951,6,0)</f>
        <v>92167022</v>
      </c>
      <c r="E413" s="315" t="str">
        <f>+VLOOKUP(A413,ListaInsumos!$A$2:$F$951,4,0)</f>
        <v>CANULA OROFARINGEA TIPO GUEDEL 100mm</v>
      </c>
      <c r="F413" s="315" t="s">
        <v>5099</v>
      </c>
      <c r="G413" s="315" t="str">
        <f>+VLOOKUP(F413,Proveedores[[Nombre]:[Nº id.fiscal]],2,0)</f>
        <v>3-101-547337</v>
      </c>
      <c r="H413" s="315" t="s">
        <v>1601</v>
      </c>
      <c r="I413" s="315" t="s">
        <v>1602</v>
      </c>
      <c r="J413" s="315" t="s">
        <v>986</v>
      </c>
      <c r="K413" s="315" t="s">
        <v>3731</v>
      </c>
      <c r="L413" s="323">
        <v>46148</v>
      </c>
      <c r="M413" s="315" t="s">
        <v>111</v>
      </c>
      <c r="N413" s="323">
        <v>45161</v>
      </c>
      <c r="O413" s="315" t="s">
        <v>1558</v>
      </c>
      <c r="P413" s="315" t="s">
        <v>3244</v>
      </c>
      <c r="Q413" s="315">
        <v>2019</v>
      </c>
      <c r="R413" s="315" t="s">
        <v>5150</v>
      </c>
      <c r="S413" s="315" t="s">
        <v>5156</v>
      </c>
      <c r="T413" s="315"/>
      <c r="U413" s="346"/>
    </row>
    <row r="414" spans="1:21" ht="23" x14ac:dyDescent="0.35">
      <c r="A414" s="315" t="s">
        <v>4695</v>
      </c>
      <c r="B414" s="315">
        <f>+VLOOKUP(A414,ListaInsumos!$A$2:$F$951,2,0)</f>
        <v>2003198</v>
      </c>
      <c r="C414" s="315">
        <f>+VLOOKUP(A414,ListaInsumos!$A$2:$F$951,5,0)</f>
        <v>42144409</v>
      </c>
      <c r="D414" s="315">
        <f>+VLOOKUP(A414,ListaInsumos!$A$2:$F$951,6,0)</f>
        <v>92167022</v>
      </c>
      <c r="E414" s="315" t="str">
        <f>+VLOOKUP(A414,ListaInsumos!$A$2:$F$951,4,0)</f>
        <v>CANULA OROFARINGEA TIPO GUEDEL 100mm</v>
      </c>
      <c r="F414" s="315" t="s">
        <v>5109</v>
      </c>
      <c r="G414" s="315" t="str">
        <f>+VLOOKUP(F414,Proveedores[[Nombre]:[Nº id.fiscal]],2,0)</f>
        <v>3-101-625107</v>
      </c>
      <c r="H414" s="315" t="s">
        <v>191</v>
      </c>
      <c r="I414" s="315" t="s">
        <v>1603</v>
      </c>
      <c r="J414" s="315" t="s">
        <v>110</v>
      </c>
      <c r="K414" s="409" t="s">
        <v>6903</v>
      </c>
      <c r="L414" s="402">
        <v>46602</v>
      </c>
      <c r="M414" s="315" t="s">
        <v>111</v>
      </c>
      <c r="N414" s="323">
        <v>46226</v>
      </c>
      <c r="O414" s="315" t="s">
        <v>1559</v>
      </c>
      <c r="P414" s="315" t="s">
        <v>3244</v>
      </c>
      <c r="Q414" s="315">
        <v>2019</v>
      </c>
      <c r="R414" s="315" t="s">
        <v>5150</v>
      </c>
      <c r="S414" s="315" t="s">
        <v>5156</v>
      </c>
      <c r="T414" s="315"/>
      <c r="U414" s="346"/>
    </row>
    <row r="415" spans="1:21" ht="34.5" x14ac:dyDescent="0.35">
      <c r="A415" s="315" t="s">
        <v>4696</v>
      </c>
      <c r="B415" s="315">
        <f>+VLOOKUP(A415,ListaInsumos!$A$2:$F$951,2,0)</f>
        <v>2000410</v>
      </c>
      <c r="C415" s="315">
        <f>+VLOOKUP(A415,ListaInsumos!$A$2:$F$951,5,0)</f>
        <v>42221504</v>
      </c>
      <c r="D415" s="315">
        <f>+VLOOKUP(A415,ListaInsumos!$A$2:$F$951,6,0)</f>
        <v>92153890</v>
      </c>
      <c r="E415" s="315" t="str">
        <f>+VLOOKUP(A415,ListaInsumos!$A$2:$F$951,4,0)</f>
        <v>HEMOCATETER N°18 G x 3,17 cm, UNA VIA</v>
      </c>
      <c r="F415" s="315" t="s">
        <v>5115</v>
      </c>
      <c r="G415" s="315" t="str">
        <f>+VLOOKUP(F415,Proveedores[[Nombre]:[Nº id.fiscal]],2,0)</f>
        <v>3-101-683121</v>
      </c>
      <c r="H415" s="315" t="s">
        <v>1606</v>
      </c>
      <c r="I415" s="315">
        <v>1022</v>
      </c>
      <c r="J415" s="315" t="s">
        <v>381</v>
      </c>
      <c r="K415" s="315" t="s">
        <v>1607</v>
      </c>
      <c r="L415" s="323">
        <v>44201</v>
      </c>
      <c r="M415" s="315" t="s">
        <v>111</v>
      </c>
      <c r="N415" s="323">
        <v>46001</v>
      </c>
      <c r="O415" s="315" t="s">
        <v>1560</v>
      </c>
      <c r="P415" s="315" t="s">
        <v>3281</v>
      </c>
      <c r="Q415" s="315">
        <v>2019</v>
      </c>
      <c r="R415" s="315" t="s">
        <v>5150</v>
      </c>
      <c r="S415" s="315" t="s">
        <v>5156</v>
      </c>
      <c r="T415" s="315" t="s">
        <v>6836</v>
      </c>
      <c r="U415" s="346"/>
    </row>
    <row r="416" spans="1:21" ht="34.5" x14ac:dyDescent="0.35">
      <c r="A416" s="315" t="s">
        <v>4696</v>
      </c>
      <c r="B416" s="315">
        <f>+VLOOKUP(A416,ListaInsumos!$A$2:$F$951,2,0)</f>
        <v>2000410</v>
      </c>
      <c r="C416" s="315">
        <f>+VLOOKUP(A416,ListaInsumos!$A$2:$F$951,5,0)</f>
        <v>42221504</v>
      </c>
      <c r="D416" s="315">
        <f>+VLOOKUP(A416,ListaInsumos!$A$2:$F$951,6,0)</f>
        <v>92153890</v>
      </c>
      <c r="E416" s="315" t="str">
        <f>+VLOOKUP(A416,ListaInsumos!$A$2:$F$951,4,0)</f>
        <v>HEMOCATETER N°18 G x 3,17 cm, UNA VIA</v>
      </c>
      <c r="F416" s="315" t="s">
        <v>5139</v>
      </c>
      <c r="G416" s="315" t="str">
        <f>+VLOOKUP(F416,Proveedores[[Nombre]:[Nº id.fiscal]],2,0)</f>
        <v>3-012-389094</v>
      </c>
      <c r="H416" s="315" t="s">
        <v>45</v>
      </c>
      <c r="I416" s="315" t="s">
        <v>1608</v>
      </c>
      <c r="J416" s="315" t="s">
        <v>284</v>
      </c>
      <c r="K416" s="315" t="s">
        <v>1609</v>
      </c>
      <c r="L416" s="323">
        <v>45511</v>
      </c>
      <c r="M416" s="315" t="s">
        <v>111</v>
      </c>
      <c r="N416" s="378">
        <v>46064</v>
      </c>
      <c r="O416" s="315" t="s">
        <v>1561</v>
      </c>
      <c r="P416" s="315" t="s">
        <v>3244</v>
      </c>
      <c r="Q416" s="315">
        <v>2019</v>
      </c>
      <c r="R416" s="315" t="s">
        <v>5150</v>
      </c>
      <c r="S416" s="315" t="s">
        <v>5156</v>
      </c>
      <c r="T416" s="315"/>
      <c r="U416" s="346"/>
    </row>
    <row r="417" spans="1:21" ht="23" x14ac:dyDescent="0.35">
      <c r="A417" s="315" t="s">
        <v>4697</v>
      </c>
      <c r="B417" s="315">
        <f>+VLOOKUP(A417,ListaInsumos!$A$2:$F$951,2,0)</f>
        <v>2000078</v>
      </c>
      <c r="C417" s="315">
        <f>+VLOOKUP(A417,ListaInsumos!$A$2:$F$951,5,0)</f>
        <v>42221602</v>
      </c>
      <c r="D417" s="315">
        <f>+VLOOKUP(A417,ListaInsumos!$A$2:$F$951,6,0)</f>
        <v>92167708</v>
      </c>
      <c r="E417" s="315" t="str">
        <f>+VLOOKUP(A417,ListaInsumos!$A$2:$F$951,4,0)</f>
        <v>TAPA PARA HEMOCATETER, SISTEMA CONECTOR</v>
      </c>
      <c r="F417" s="315" t="s">
        <v>5077</v>
      </c>
      <c r="G417" s="315" t="str">
        <f>+VLOOKUP(F417,Proveedores[[Nombre]:[Nº id.fiscal]],2,0)</f>
        <v>3-101-179050</v>
      </c>
      <c r="H417" s="315" t="s">
        <v>6914</v>
      </c>
      <c r="I417" s="315" t="s">
        <v>1616</v>
      </c>
      <c r="J417" s="315" t="s">
        <v>110</v>
      </c>
      <c r="K417" s="315" t="s">
        <v>1617</v>
      </c>
      <c r="L417" s="323">
        <v>46628</v>
      </c>
      <c r="M417" s="315" t="s">
        <v>111</v>
      </c>
      <c r="N417" s="323">
        <v>46090</v>
      </c>
      <c r="O417" s="315" t="s">
        <v>1562</v>
      </c>
      <c r="P417" s="315" t="s">
        <v>3244</v>
      </c>
      <c r="Q417" s="315">
        <v>2019</v>
      </c>
      <c r="R417" s="315" t="s">
        <v>5150</v>
      </c>
      <c r="S417" s="315" t="s">
        <v>5156</v>
      </c>
      <c r="T417" s="315"/>
      <c r="U417" s="346"/>
    </row>
    <row r="418" spans="1:21" ht="23" x14ac:dyDescent="0.35">
      <c r="A418" s="315" t="s">
        <v>4698</v>
      </c>
      <c r="B418" s="315">
        <f>+VLOOKUP(A418,ListaInsumos!$A$2:$F$951,2,0)</f>
        <v>2002200</v>
      </c>
      <c r="C418" s="315">
        <f>+VLOOKUP(A418,ListaInsumos!$A$2:$F$951,5,0)</f>
        <v>42293505</v>
      </c>
      <c r="D418" s="315">
        <f>+VLOOKUP(A418,ListaInsumos!$A$2:$F$951,6,0)</f>
        <v>92212172</v>
      </c>
      <c r="E418" s="315" t="str">
        <f>+VLOOKUP(A418,ListaInsumos!$A$2:$F$951,4,0)</f>
        <v>SISTEMA DE DRENAJE TORÁCICO ADULTO DESCA</v>
      </c>
      <c r="F418" s="315" t="s">
        <v>5074</v>
      </c>
      <c r="G418" s="315" t="str">
        <f>+VLOOKUP(F418,Proveedores[[Nombre]:[Nº id.fiscal]],2,0)</f>
        <v>3-101-115347</v>
      </c>
      <c r="H418" s="315" t="s">
        <v>1620</v>
      </c>
      <c r="I418" s="315" t="s">
        <v>1621</v>
      </c>
      <c r="J418" s="315" t="s">
        <v>110</v>
      </c>
      <c r="K418" s="315" t="s">
        <v>6892</v>
      </c>
      <c r="L418" s="323">
        <v>45223</v>
      </c>
      <c r="M418" s="315" t="s">
        <v>111</v>
      </c>
      <c r="N418" s="323">
        <v>46259</v>
      </c>
      <c r="O418" s="315" t="s">
        <v>1563</v>
      </c>
      <c r="P418" s="315" t="s">
        <v>3248</v>
      </c>
      <c r="Q418" s="315">
        <v>2019</v>
      </c>
      <c r="R418" s="315" t="s">
        <v>5150</v>
      </c>
      <c r="S418" s="315" t="s">
        <v>5156</v>
      </c>
      <c r="T418" s="315"/>
      <c r="U418" s="346"/>
    </row>
    <row r="419" spans="1:21" ht="23" x14ac:dyDescent="0.35">
      <c r="A419" s="315" t="s">
        <v>4845</v>
      </c>
      <c r="B419" s="315">
        <f>+VLOOKUP(A419,ListaInsumos!$A$2:$F$951,2,0)</f>
        <v>2004181</v>
      </c>
      <c r="C419" s="315">
        <f>+VLOOKUP(A419,ListaInsumos!$A$2:$F$951,5,0)</f>
        <v>42272505</v>
      </c>
      <c r="D419" s="315">
        <f>+VLOOKUP(A419,ListaInsumos!$A$2:$F$951,6,0)</f>
        <v>92155071</v>
      </c>
      <c r="E419" s="315" t="str">
        <f>+VLOOKUP(A419,ListaInsumos!$A$2:$F$951,4,0)</f>
        <v>CONECTOR DE PRESION NEUTRA</v>
      </c>
      <c r="F419" s="315" t="s">
        <v>5077</v>
      </c>
      <c r="G419" s="315" t="str">
        <f>+VLOOKUP(F419,Proveedores[[Nombre]:[Nº id.fiscal]],2,0)</f>
        <v>3-101-179050</v>
      </c>
      <c r="H419" s="315" t="s">
        <v>6912</v>
      </c>
      <c r="I419" s="315" t="s">
        <v>1625</v>
      </c>
      <c r="J419" s="315" t="s">
        <v>110</v>
      </c>
      <c r="K419" s="315" t="s">
        <v>1626</v>
      </c>
      <c r="L419" s="403">
        <v>46180</v>
      </c>
      <c r="M419" s="315" t="s">
        <v>111</v>
      </c>
      <c r="N419" s="323">
        <v>46090</v>
      </c>
      <c r="O419" s="315" t="s">
        <v>1564</v>
      </c>
      <c r="P419" s="315" t="s">
        <v>3244</v>
      </c>
      <c r="Q419" s="315">
        <v>2019</v>
      </c>
      <c r="R419" s="315" t="s">
        <v>5150</v>
      </c>
      <c r="S419" s="315" t="s">
        <v>5156</v>
      </c>
      <c r="T419" s="315"/>
      <c r="U419" s="346"/>
    </row>
    <row r="420" spans="1:21" ht="23" x14ac:dyDescent="0.35">
      <c r="A420" s="315" t="s">
        <v>4700</v>
      </c>
      <c r="B420" s="315">
        <f>+VLOOKUP(A420,ListaInsumos!$A$2:$F$951,2,0)</f>
        <v>2000086</v>
      </c>
      <c r="C420" s="315">
        <f>+VLOOKUP(A420,ListaInsumos!$A$2:$F$951,5,0)</f>
        <v>42281808</v>
      </c>
      <c r="D420" s="315">
        <f>+VLOOKUP(A420,ListaInsumos!$A$2:$F$951,6,0)</f>
        <v>92001652</v>
      </c>
      <c r="E420" s="315" t="str">
        <f>+VLOOKUP(A420,ListaInsumos!$A$2:$F$951,4,0)</f>
        <v>PAPEL MIXTO EN ROLLO DE 30 cm AN X 200 m</v>
      </c>
      <c r="F420" s="315" t="s">
        <v>5108</v>
      </c>
      <c r="G420" s="315" t="str">
        <f>+VLOOKUP(F420,Proveedores[[Nombre]:[Nº id.fiscal]],2,0)</f>
        <v>3-101-315968</v>
      </c>
      <c r="H420" s="315" t="s">
        <v>837</v>
      </c>
      <c r="I420" s="315" t="s">
        <v>1628</v>
      </c>
      <c r="J420" s="315" t="s">
        <v>119</v>
      </c>
      <c r="K420" s="315" t="s">
        <v>1629</v>
      </c>
      <c r="L420" s="323" t="s">
        <v>1974</v>
      </c>
      <c r="M420" s="315" t="s">
        <v>111</v>
      </c>
      <c r="N420" s="323">
        <v>45663</v>
      </c>
      <c r="O420" s="315" t="s">
        <v>1565</v>
      </c>
      <c r="P420" s="315" t="s">
        <v>3248</v>
      </c>
      <c r="Q420" s="315">
        <v>2019</v>
      </c>
      <c r="R420" s="315" t="s">
        <v>5150</v>
      </c>
      <c r="S420" s="315" t="s">
        <v>5156</v>
      </c>
      <c r="T420" s="315"/>
      <c r="U420" s="346"/>
    </row>
    <row r="421" spans="1:21" ht="46" x14ac:dyDescent="0.35">
      <c r="A421" s="315" t="s">
        <v>4700</v>
      </c>
      <c r="B421" s="315">
        <f>+VLOOKUP(A421,ListaInsumos!$A$2:$F$951,2,0)</f>
        <v>2000086</v>
      </c>
      <c r="C421" s="315">
        <f>+VLOOKUP(A421,ListaInsumos!$A$2:$F$951,5,0)</f>
        <v>42281808</v>
      </c>
      <c r="D421" s="315">
        <f>+VLOOKUP(A421,ListaInsumos!$A$2:$F$951,6,0)</f>
        <v>92001652</v>
      </c>
      <c r="E421" s="315" t="str">
        <f>+VLOOKUP(A421,ListaInsumos!$A$2:$F$951,4,0)</f>
        <v>PAPEL MIXTO EN ROLLO DE 30 cm AN X 200 m</v>
      </c>
      <c r="F421" s="315" t="s">
        <v>5073</v>
      </c>
      <c r="G421" s="315" t="str">
        <f>+VLOOKUP(F421,Proveedores[[Nombre]:[Nº id.fiscal]],2,0)</f>
        <v>3-101-236355</v>
      </c>
      <c r="H421" s="315" t="s">
        <v>3211</v>
      </c>
      <c r="I421" s="315" t="s">
        <v>1630</v>
      </c>
      <c r="J421" s="315" t="s">
        <v>348</v>
      </c>
      <c r="K421" s="315" t="s">
        <v>1974</v>
      </c>
      <c r="L421" s="323" t="s">
        <v>1974</v>
      </c>
      <c r="M421" s="315" t="s">
        <v>111</v>
      </c>
      <c r="N421" s="323">
        <v>45188</v>
      </c>
      <c r="O421" s="315" t="s">
        <v>1566</v>
      </c>
      <c r="P421" s="315" t="s">
        <v>3244</v>
      </c>
      <c r="Q421" s="315">
        <v>2019</v>
      </c>
      <c r="R421" s="315" t="s">
        <v>5150</v>
      </c>
      <c r="S421" s="315" t="s">
        <v>5156</v>
      </c>
      <c r="T421" s="315"/>
      <c r="U421" s="346"/>
    </row>
    <row r="422" spans="1:21" ht="34.5" x14ac:dyDescent="0.35">
      <c r="A422" s="315" t="s">
        <v>4701</v>
      </c>
      <c r="B422" s="315">
        <f>+VLOOKUP(A422,ListaInsumos!$A$2:$F$951,2,0)</f>
        <v>2001781</v>
      </c>
      <c r="C422" s="315">
        <f>+VLOOKUP(A422,ListaInsumos!$A$2:$F$951,5,0)</f>
        <v>42142702</v>
      </c>
      <c r="D422" s="315">
        <f>+VLOOKUP(A422,ListaInsumos!$A$2:$F$951,6,0)</f>
        <v>92154142</v>
      </c>
      <c r="E422" s="315" t="str">
        <f>+VLOOKUP(A422,ListaInsumos!$A$2:$F$951,4,0)</f>
        <v>SUJETADOR PARA SONDA FOLEY AJUSTABLE</v>
      </c>
      <c r="F422" s="315" t="s">
        <v>5117</v>
      </c>
      <c r="G422" s="315" t="str">
        <f>+VLOOKUP(F422,Proveedores[[Nombre]:[Nº id.fiscal]],2,0)</f>
        <v>3-101-031200</v>
      </c>
      <c r="H422" s="315" t="s">
        <v>191</v>
      </c>
      <c r="I422" s="315" t="s">
        <v>1632</v>
      </c>
      <c r="J422" s="315" t="s">
        <v>119</v>
      </c>
      <c r="K422" s="315" t="s">
        <v>1633</v>
      </c>
      <c r="L422" s="323">
        <v>45476</v>
      </c>
      <c r="M422" s="315" t="s">
        <v>111</v>
      </c>
      <c r="N422" s="323">
        <v>44804</v>
      </c>
      <c r="O422" s="315" t="s">
        <v>1567</v>
      </c>
      <c r="P422" s="315" t="s">
        <v>3281</v>
      </c>
      <c r="Q422" s="315">
        <v>2019</v>
      </c>
      <c r="R422" s="315" t="s">
        <v>5150</v>
      </c>
      <c r="S422" s="315" t="s">
        <v>5156</v>
      </c>
      <c r="T422" s="315" t="s">
        <v>6820</v>
      </c>
      <c r="U422" s="346"/>
    </row>
    <row r="423" spans="1:21" ht="34.5" x14ac:dyDescent="0.35">
      <c r="A423" s="315" t="s">
        <v>4702</v>
      </c>
      <c r="B423" s="315">
        <f>+VLOOKUP(A423,ListaInsumos!$A$2:$F$951,2,0)</f>
        <v>2002582</v>
      </c>
      <c r="C423" s="315">
        <f>+VLOOKUP(A423,ListaInsumos!$A$2:$F$951,5,0)</f>
        <v>42181503</v>
      </c>
      <c r="D423" s="315">
        <f>+VLOOKUP(A423,ListaInsumos!$A$2:$F$951,6,0)</f>
        <v>92209420</v>
      </c>
      <c r="E423" s="315" t="str">
        <f>+VLOOKUP(A423,ListaInsumos!$A$2:$F$951,4,0)</f>
        <v xml:space="preserve"> LUBRICANTE, UROLOGICO ANESTÉSICO 12,5 g</v>
      </c>
      <c r="F423" s="315" t="s">
        <v>5103</v>
      </c>
      <c r="G423" s="315" t="str">
        <f>+VLOOKUP(F423,Proveedores[[Nombre]:[Nº id.fiscal]],2,0)</f>
        <v>3-101-192730</v>
      </c>
      <c r="H423" s="315" t="s">
        <v>1638</v>
      </c>
      <c r="I423" s="315" t="s">
        <v>1639</v>
      </c>
      <c r="J423" s="315" t="s">
        <v>1640</v>
      </c>
      <c r="K423" s="315" t="s">
        <v>1641</v>
      </c>
      <c r="L423" s="323">
        <v>44961</v>
      </c>
      <c r="M423" s="315" t="s">
        <v>1643</v>
      </c>
      <c r="N423" s="323">
        <v>44926</v>
      </c>
      <c r="O423" s="315" t="s">
        <v>1568</v>
      </c>
      <c r="P423" s="315" t="s">
        <v>3281</v>
      </c>
      <c r="Q423" s="315">
        <v>2019</v>
      </c>
      <c r="R423" s="315" t="s">
        <v>5150</v>
      </c>
      <c r="S423" s="315" t="s">
        <v>5156</v>
      </c>
      <c r="T423" s="315" t="s">
        <v>6837</v>
      </c>
      <c r="U423" s="346"/>
    </row>
    <row r="424" spans="1:21" ht="46" x14ac:dyDescent="0.35">
      <c r="A424" s="315" t="s">
        <v>4703</v>
      </c>
      <c r="B424" s="315">
        <f>+VLOOKUP(A424,ListaInsumos!$A$2:$F$951,2,0)</f>
        <v>2002558</v>
      </c>
      <c r="C424" s="315">
        <f>+VLOOKUP(A424,ListaInsumos!$A$2:$F$951,5,0)</f>
        <v>42291614</v>
      </c>
      <c r="D424" s="315">
        <f>+VLOOKUP(A424,ListaInsumos!$A$2:$F$951,6,0)</f>
        <v>92158918</v>
      </c>
      <c r="E424" s="315" t="str">
        <f>+VLOOKUP(A424,ListaInsumos!$A$2:$F$951,4,0)</f>
        <v>TIJERA QUITAGRAPAS PLASTICA 5,7mm X3,9mm</v>
      </c>
      <c r="F424" s="315" t="s">
        <v>5088</v>
      </c>
      <c r="G424" s="315" t="str">
        <f>+VLOOKUP(F424,Proveedores[[Nombre]:[Nº id.fiscal]],2,0)</f>
        <v>3-101-211041</v>
      </c>
      <c r="H424" s="315" t="s">
        <v>326</v>
      </c>
      <c r="I424" s="315">
        <v>150462</v>
      </c>
      <c r="J424" s="315" t="s">
        <v>110</v>
      </c>
      <c r="K424" s="315" t="s">
        <v>1644</v>
      </c>
      <c r="L424" s="323">
        <v>45242</v>
      </c>
      <c r="M424" s="315" t="s">
        <v>111</v>
      </c>
      <c r="N424" s="387" t="s">
        <v>6465</v>
      </c>
      <c r="O424" s="315" t="s">
        <v>1569</v>
      </c>
      <c r="P424" s="315" t="s">
        <v>3248</v>
      </c>
      <c r="Q424" s="315">
        <v>2019</v>
      </c>
      <c r="R424" s="315" t="s">
        <v>5150</v>
      </c>
      <c r="S424" s="315" t="s">
        <v>5156</v>
      </c>
      <c r="T424" s="315"/>
      <c r="U424" s="346"/>
    </row>
    <row r="425" spans="1:21" ht="23" x14ac:dyDescent="0.35">
      <c r="A425" s="315" t="s">
        <v>4703</v>
      </c>
      <c r="B425" s="315">
        <f>+VLOOKUP(A425,ListaInsumos!$A$2:$F$951,2,0)</f>
        <v>2002558</v>
      </c>
      <c r="C425" s="315">
        <f>+VLOOKUP(A425,ListaInsumos!$A$2:$F$951,5,0)</f>
        <v>42291614</v>
      </c>
      <c r="D425" s="315">
        <f>+VLOOKUP(A425,ListaInsumos!$A$2:$F$951,6,0)</f>
        <v>92158918</v>
      </c>
      <c r="E425" s="315" t="str">
        <f>+VLOOKUP(A425,ListaInsumos!$A$2:$F$951,4,0)</f>
        <v>TIJERA QUITAGRAPAS PLASTICA 5,7mm X3,9mm</v>
      </c>
      <c r="F425" s="315" t="s">
        <v>5074</v>
      </c>
      <c r="G425" s="315" t="str">
        <f>+VLOOKUP(F425,Proveedores[[Nombre]:[Nº id.fiscal]],2,0)</f>
        <v>3-101-115347</v>
      </c>
      <c r="H425" s="315" t="s">
        <v>1645</v>
      </c>
      <c r="I425" s="315">
        <v>525980</v>
      </c>
      <c r="J425" s="315" t="s">
        <v>110</v>
      </c>
      <c r="K425" s="315" t="s">
        <v>1646</v>
      </c>
      <c r="L425" s="323">
        <v>45217</v>
      </c>
      <c r="M425" s="315" t="s">
        <v>111</v>
      </c>
      <c r="N425" s="323">
        <v>46259</v>
      </c>
      <c r="O425" s="315" t="s">
        <v>1570</v>
      </c>
      <c r="P425" s="315" t="s">
        <v>3248</v>
      </c>
      <c r="Q425" s="315">
        <v>2019</v>
      </c>
      <c r="R425" s="315" t="s">
        <v>5150</v>
      </c>
      <c r="S425" s="315" t="s">
        <v>5156</v>
      </c>
      <c r="T425" s="315"/>
      <c r="U425" s="345"/>
    </row>
    <row r="426" spans="1:21" ht="23" x14ac:dyDescent="0.35">
      <c r="A426" s="315" t="s">
        <v>4704</v>
      </c>
      <c r="B426" s="315">
        <f>+VLOOKUP(A426,ListaInsumos!$A$2:$F$951,2,0)</f>
        <v>2003020</v>
      </c>
      <c r="C426" s="315">
        <f>+VLOOKUP(A426,ListaInsumos!$A$2:$F$951,5,0)</f>
        <v>53131617</v>
      </c>
      <c r="D426" s="315">
        <f>+VLOOKUP(A426,ListaInsumos!$A$2:$F$951,6,0)</f>
        <v>92209572</v>
      </c>
      <c r="E426" s="315" t="str">
        <f>+VLOOKUP(A426,ListaInsumos!$A$2:$F$951,4,0)</f>
        <v>LIMPIADOR DE UÑAS</v>
      </c>
      <c r="F426" s="315" t="s">
        <v>5141</v>
      </c>
      <c r="G426" s="315" t="str">
        <f>+VLOOKUP(F426,Proveedores[[Nombre]:[Nº id.fiscal]],2,0)</f>
        <v>3-101-014346</v>
      </c>
      <c r="H426" s="315" t="s">
        <v>71</v>
      </c>
      <c r="I426" s="315">
        <v>9204</v>
      </c>
      <c r="J426" s="315" t="s">
        <v>110</v>
      </c>
      <c r="K426" s="315" t="s">
        <v>1974</v>
      </c>
      <c r="L426" s="323" t="s">
        <v>1974</v>
      </c>
      <c r="M426" s="315" t="s">
        <v>111</v>
      </c>
      <c r="N426" s="323">
        <v>45706</v>
      </c>
      <c r="O426" s="315" t="s">
        <v>1571</v>
      </c>
      <c r="P426" s="315" t="s">
        <v>3248</v>
      </c>
      <c r="Q426" s="315">
        <v>2019</v>
      </c>
      <c r="R426" s="315" t="s">
        <v>5150</v>
      </c>
      <c r="S426" s="315" t="s">
        <v>5156</v>
      </c>
      <c r="T426" s="315"/>
      <c r="U426" s="346"/>
    </row>
    <row r="427" spans="1:21" ht="23" x14ac:dyDescent="0.35">
      <c r="A427" s="315" t="s">
        <v>4704</v>
      </c>
      <c r="B427" s="315">
        <f>+VLOOKUP(A427,ListaInsumos!$A$2:$F$951,2,0)</f>
        <v>2003020</v>
      </c>
      <c r="C427" s="315">
        <f>+VLOOKUP(A427,ListaInsumos!$A$2:$F$951,5,0)</f>
        <v>53131617</v>
      </c>
      <c r="D427" s="315">
        <f>+VLOOKUP(A427,ListaInsumos!$A$2:$F$951,6,0)</f>
        <v>92209572</v>
      </c>
      <c r="E427" s="315" t="str">
        <f>+VLOOKUP(A427,ListaInsumos!$A$2:$F$951,4,0)</f>
        <v>LIMPIADOR DE UÑAS</v>
      </c>
      <c r="F427" s="315" t="s">
        <v>5078</v>
      </c>
      <c r="G427" s="315" t="str">
        <f>+VLOOKUP(F427,Proveedores[[Nombre]:[Nº id.fiscal]],2,0)</f>
        <v>3-101-083376</v>
      </c>
      <c r="H427" s="315" t="s">
        <v>71</v>
      </c>
      <c r="I427" s="315">
        <v>9204</v>
      </c>
      <c r="J427" s="315" t="s">
        <v>110</v>
      </c>
      <c r="K427" s="315" t="s">
        <v>1974</v>
      </c>
      <c r="L427" s="323" t="s">
        <v>1974</v>
      </c>
      <c r="M427" s="315" t="s">
        <v>111</v>
      </c>
      <c r="N427" s="323">
        <v>46124</v>
      </c>
      <c r="O427" s="315" t="s">
        <v>1572</v>
      </c>
      <c r="P427" s="315" t="s">
        <v>3244</v>
      </c>
      <c r="Q427" s="315">
        <v>2019</v>
      </c>
      <c r="R427" s="315" t="s">
        <v>5150</v>
      </c>
      <c r="S427" s="315" t="s">
        <v>5156</v>
      </c>
      <c r="T427" s="315"/>
      <c r="U427" s="345"/>
    </row>
    <row r="428" spans="1:21" ht="46" x14ac:dyDescent="0.35">
      <c r="A428" s="315" t="s">
        <v>4705</v>
      </c>
      <c r="B428" s="315">
        <f>+VLOOKUP(A428,ListaInsumos!$A$2:$F$951,2,0)</f>
        <v>2003375</v>
      </c>
      <c r="C428" s="315">
        <f>+VLOOKUP(A428,ListaInsumos!$A$2:$F$951,5,0)</f>
        <v>42312009</v>
      </c>
      <c r="D428" s="315">
        <f>+VLOOKUP(A428,ListaInsumos!$A$2:$F$951,6,0)</f>
        <v>92302038</v>
      </c>
      <c r="E428" s="315" t="str">
        <f>+VLOOKUP(A428,ListaInsumos!$A$2:$F$951,4,0)</f>
        <v>GRAPADORA DE PIEL, ESTÉRIL,DESCARTABLE</v>
      </c>
      <c r="F428" s="315" t="s">
        <v>5088</v>
      </c>
      <c r="G428" s="315" t="str">
        <f>+VLOOKUP(F428,Proveedores[[Nombre]:[Nº id.fiscal]],2,0)</f>
        <v>3-101-211041</v>
      </c>
      <c r="H428" s="315" t="s">
        <v>326</v>
      </c>
      <c r="I428" s="315">
        <v>8886803712</v>
      </c>
      <c r="J428" s="315" t="s">
        <v>110</v>
      </c>
      <c r="K428" s="315" t="s">
        <v>1651</v>
      </c>
      <c r="L428" s="323">
        <v>44964</v>
      </c>
      <c r="M428" s="315" t="s">
        <v>111</v>
      </c>
      <c r="N428" s="387" t="s">
        <v>6465</v>
      </c>
      <c r="O428" s="315" t="s">
        <v>1573</v>
      </c>
      <c r="P428" s="315" t="s">
        <v>3248</v>
      </c>
      <c r="Q428" s="315">
        <v>2019</v>
      </c>
      <c r="R428" s="315" t="s">
        <v>5150</v>
      </c>
      <c r="S428" s="315" t="s">
        <v>5156</v>
      </c>
      <c r="T428" s="315"/>
      <c r="U428" s="346"/>
    </row>
    <row r="429" spans="1:21" ht="23" x14ac:dyDescent="0.35">
      <c r="A429" s="315" t="s">
        <v>4705</v>
      </c>
      <c r="B429" s="315">
        <f>+VLOOKUP(A429,ListaInsumos!$A$2:$F$951,2,0)</f>
        <v>2003375</v>
      </c>
      <c r="C429" s="315">
        <f>+VLOOKUP(A429,ListaInsumos!$A$2:$F$951,5,0)</f>
        <v>42312009</v>
      </c>
      <c r="D429" s="315">
        <f>+VLOOKUP(A429,ListaInsumos!$A$2:$F$951,6,0)</f>
        <v>92302038</v>
      </c>
      <c r="E429" s="315" t="str">
        <f>+VLOOKUP(A429,ListaInsumos!$A$2:$F$951,4,0)</f>
        <v>GRAPADORA DE PIEL, ESTÉRIL,DESCARTABLE</v>
      </c>
      <c r="F429" s="315" t="s">
        <v>5074</v>
      </c>
      <c r="G429" s="315" t="str">
        <f>+VLOOKUP(F429,Proveedores[[Nombre]:[Nº id.fiscal]],2,0)</f>
        <v>3-101-115347</v>
      </c>
      <c r="H429" s="315" t="s">
        <v>1652</v>
      </c>
      <c r="I429" s="315">
        <v>528135</v>
      </c>
      <c r="J429" s="315" t="s">
        <v>110</v>
      </c>
      <c r="K429" s="315" t="s">
        <v>1653</v>
      </c>
      <c r="L429" s="323">
        <v>45217</v>
      </c>
      <c r="M429" s="315" t="s">
        <v>111</v>
      </c>
      <c r="N429" s="323">
        <v>46259</v>
      </c>
      <c r="O429" s="315" t="s">
        <v>1574</v>
      </c>
      <c r="P429" s="315" t="s">
        <v>3248</v>
      </c>
      <c r="Q429" s="315">
        <v>2019</v>
      </c>
      <c r="R429" s="315" t="s">
        <v>5150</v>
      </c>
      <c r="S429" s="315" t="s">
        <v>5156</v>
      </c>
      <c r="T429" s="315"/>
      <c r="U429" s="346"/>
    </row>
    <row r="430" spans="1:21" ht="23" x14ac:dyDescent="0.35">
      <c r="A430" s="315" t="s">
        <v>4706</v>
      </c>
      <c r="B430" s="315">
        <f>+VLOOKUP(A430,ListaInsumos!$A$2:$F$951,2,0)</f>
        <v>2003373</v>
      </c>
      <c r="C430" s="315">
        <f>+VLOOKUP(A430,ListaInsumos!$A$2:$F$951,5,0)</f>
        <v>42152601</v>
      </c>
      <c r="D430" s="315">
        <f>+VLOOKUP(A430,ListaInsumos!$A$2:$F$951,6,0)</f>
        <v>92209415</v>
      </c>
      <c r="E430" s="315" t="str">
        <f>+VLOOKUP(A430,ListaInsumos!$A$2:$F$951,4,0)</f>
        <v>PAPEL MIXTO GRADO MEDICO ROLLO 20CM C/IN</v>
      </c>
      <c r="F430" s="315" t="s">
        <v>5108</v>
      </c>
      <c r="G430" s="315" t="str">
        <f>+VLOOKUP(F430,Proveedores[[Nombre]:[Nº id.fiscal]],2,0)</f>
        <v>3-101-315968</v>
      </c>
      <c r="H430" s="315" t="s">
        <v>837</v>
      </c>
      <c r="I430" s="315" t="s">
        <v>1654</v>
      </c>
      <c r="J430" s="315" t="s">
        <v>119</v>
      </c>
      <c r="K430" s="315" t="s">
        <v>1629</v>
      </c>
      <c r="L430" s="323" t="s">
        <v>1974</v>
      </c>
      <c r="M430" s="315" t="s">
        <v>111</v>
      </c>
      <c r="N430" s="323">
        <v>45663</v>
      </c>
      <c r="O430" s="315" t="s">
        <v>1575</v>
      </c>
      <c r="P430" s="315" t="s">
        <v>3248</v>
      </c>
      <c r="Q430" s="315">
        <v>2019</v>
      </c>
      <c r="R430" s="315" t="s">
        <v>5150</v>
      </c>
      <c r="S430" s="315" t="s">
        <v>5156</v>
      </c>
      <c r="T430" s="315"/>
      <c r="U430" s="346"/>
    </row>
    <row r="431" spans="1:21" ht="46" x14ac:dyDescent="0.35">
      <c r="A431" s="315" t="s">
        <v>4706</v>
      </c>
      <c r="B431" s="315">
        <f>+VLOOKUP(A431,ListaInsumos!$A$2:$F$951,2,0)</f>
        <v>2003373</v>
      </c>
      <c r="C431" s="315">
        <f>+VLOOKUP(A431,ListaInsumos!$A$2:$F$951,5,0)</f>
        <v>42152601</v>
      </c>
      <c r="D431" s="315">
        <f>+VLOOKUP(A431,ListaInsumos!$A$2:$F$951,6,0)</f>
        <v>92209415</v>
      </c>
      <c r="E431" s="315" t="str">
        <f>+VLOOKUP(A431,ListaInsumos!$A$2:$F$951,4,0)</f>
        <v>PAPEL MIXTO GRADO MEDICO ROLLO 20CM C/IN</v>
      </c>
      <c r="F431" s="315" t="s">
        <v>5073</v>
      </c>
      <c r="G431" s="315" t="str">
        <f>+VLOOKUP(F431,Proveedores[[Nombre]:[Nº id.fiscal]],2,0)</f>
        <v>3-101-236355</v>
      </c>
      <c r="H431" s="315" t="s">
        <v>3211</v>
      </c>
      <c r="I431" s="315" t="s">
        <v>1655</v>
      </c>
      <c r="J431" s="315" t="s">
        <v>348</v>
      </c>
      <c r="K431" s="315" t="s">
        <v>1974</v>
      </c>
      <c r="L431" s="323" t="s">
        <v>1974</v>
      </c>
      <c r="M431" s="315" t="s">
        <v>111</v>
      </c>
      <c r="N431" s="323">
        <v>45188</v>
      </c>
      <c r="O431" s="315" t="s">
        <v>1576</v>
      </c>
      <c r="P431" s="315" t="s">
        <v>3244</v>
      </c>
      <c r="Q431" s="315">
        <v>2019</v>
      </c>
      <c r="R431" s="315" t="s">
        <v>5150</v>
      </c>
      <c r="S431" s="315" t="s">
        <v>5156</v>
      </c>
      <c r="T431" s="315"/>
      <c r="U431" s="346"/>
    </row>
    <row r="432" spans="1:21" ht="23" x14ac:dyDescent="0.35">
      <c r="A432" s="315" t="s">
        <v>4707</v>
      </c>
      <c r="B432" s="315">
        <f>+VLOOKUP(A432,ListaInsumos!$A$2:$F$951,2,0)</f>
        <v>2000136</v>
      </c>
      <c r="C432" s="315">
        <f>+VLOOKUP(A432,ListaInsumos!$A$2:$F$951,5,0)</f>
        <v>42241803</v>
      </c>
      <c r="D432" s="315">
        <f>+VLOOKUP(A432,ListaInsumos!$A$2:$F$951,6,0)</f>
        <v>92166527</v>
      </c>
      <c r="E432" s="315" t="str">
        <f>+VLOOKUP(A432,ListaInsumos!$A$2:$F$951,4,0)</f>
        <v>COLLAR TIPO FILADELFIA GRANDE</v>
      </c>
      <c r="F432" s="315" t="s">
        <v>5094</v>
      </c>
      <c r="G432" s="315" t="str">
        <f>+VLOOKUP(F432,Proveedores[[Nombre]:[Nº id.fiscal]],2,0)</f>
        <v>3-101-278217</v>
      </c>
      <c r="H432" s="315" t="s">
        <v>690</v>
      </c>
      <c r="I432" s="315" t="s">
        <v>1665</v>
      </c>
      <c r="J432" s="315" t="s">
        <v>903</v>
      </c>
      <c r="K432" s="315" t="s">
        <v>1974</v>
      </c>
      <c r="L432" s="315" t="s">
        <v>1974</v>
      </c>
      <c r="M432" s="315" t="s">
        <v>111</v>
      </c>
      <c r="N432" s="323">
        <v>45483</v>
      </c>
      <c r="O432" s="315" t="s">
        <v>1577</v>
      </c>
      <c r="P432" s="315" t="s">
        <v>3248</v>
      </c>
      <c r="Q432" s="315">
        <v>2019</v>
      </c>
      <c r="R432" s="315" t="s">
        <v>5150</v>
      </c>
      <c r="S432" s="315" t="s">
        <v>5156</v>
      </c>
      <c r="T432" s="315"/>
      <c r="U432" s="346"/>
    </row>
    <row r="433" spans="1:21" ht="23" x14ac:dyDescent="0.35">
      <c r="A433" s="315" t="s">
        <v>4708</v>
      </c>
      <c r="B433" s="315">
        <f>+VLOOKUP(A433,ListaInsumos!$A$2:$F$951,2,0)</f>
        <v>2000144</v>
      </c>
      <c r="C433" s="315">
        <f>+VLOOKUP(A433,ListaInsumos!$A$2:$F$951,5,0)</f>
        <v>42312502</v>
      </c>
      <c r="D433" s="315">
        <f>+VLOOKUP(A433,ListaInsumos!$A$2:$F$951,6,0)</f>
        <v>92166398</v>
      </c>
      <c r="E433" s="315" t="str">
        <f>+VLOOKUP(A433,ListaInsumos!$A$2:$F$951,4,0)</f>
        <v>FAJA DE TORAX EXTRAGRANDE  120 CM</v>
      </c>
      <c r="F433" s="315" t="s">
        <v>5094</v>
      </c>
      <c r="G433" s="315" t="str">
        <f>+VLOOKUP(F433,Proveedores[[Nombre]:[Nº id.fiscal]],2,0)</f>
        <v>3-101-278217</v>
      </c>
      <c r="H433" s="315" t="s">
        <v>690</v>
      </c>
      <c r="I433" s="315" t="s">
        <v>1668</v>
      </c>
      <c r="J433" s="315" t="s">
        <v>903</v>
      </c>
      <c r="K433" s="315" t="s">
        <v>1974</v>
      </c>
      <c r="L433" s="315" t="s">
        <v>1974</v>
      </c>
      <c r="M433" s="315" t="s">
        <v>111</v>
      </c>
      <c r="N433" s="323">
        <v>45483</v>
      </c>
      <c r="O433" s="315" t="s">
        <v>1656</v>
      </c>
      <c r="P433" s="315" t="s">
        <v>3248</v>
      </c>
      <c r="Q433" s="315">
        <v>2019</v>
      </c>
      <c r="R433" s="315" t="s">
        <v>5150</v>
      </c>
      <c r="S433" s="315" t="s">
        <v>5156</v>
      </c>
      <c r="T433" s="315"/>
      <c r="U433" s="346"/>
    </row>
    <row r="434" spans="1:21" ht="23" x14ac:dyDescent="0.35">
      <c r="A434" s="315" t="s">
        <v>4709</v>
      </c>
      <c r="B434" s="315">
        <f>+VLOOKUP(A434,ListaInsumos!$A$2:$F$951,2,0)</f>
        <v>2000148</v>
      </c>
      <c r="C434" s="315">
        <f>+VLOOKUP(A434,ListaInsumos!$A$2:$F$951,5,0)</f>
        <v>46181505</v>
      </c>
      <c r="D434" s="315">
        <f>+VLOOKUP(A434,ListaInsumos!$A$2:$F$951,6,0)</f>
        <v>92161300</v>
      </c>
      <c r="E434" s="315" t="str">
        <f>+VLOOKUP(A434,ListaInsumos!$A$2:$F$951,4,0)</f>
        <v>RODILLERA ELASTICA GRANDE</v>
      </c>
      <c r="F434" s="315" t="s">
        <v>5074</v>
      </c>
      <c r="G434" s="315" t="str">
        <f>+VLOOKUP(F434,Proveedores[[Nombre]:[Nº id.fiscal]],2,0)</f>
        <v>3-101-115347</v>
      </c>
      <c r="H434" s="315" t="s">
        <v>1669</v>
      </c>
      <c r="I434" s="315" t="s">
        <v>1670</v>
      </c>
      <c r="J434" s="315" t="s">
        <v>1452</v>
      </c>
      <c r="K434" s="315" t="s">
        <v>1974</v>
      </c>
      <c r="L434" s="323" t="s">
        <v>1974</v>
      </c>
      <c r="M434" s="315" t="s">
        <v>111</v>
      </c>
      <c r="N434" s="323">
        <v>46259</v>
      </c>
      <c r="O434" s="315" t="s">
        <v>1657</v>
      </c>
      <c r="P434" s="315" t="s">
        <v>3248</v>
      </c>
      <c r="Q434" s="315">
        <v>2019</v>
      </c>
      <c r="R434" s="315" t="s">
        <v>5150</v>
      </c>
      <c r="S434" s="315" t="s">
        <v>5156</v>
      </c>
      <c r="T434" s="315"/>
      <c r="U434" s="346"/>
    </row>
    <row r="435" spans="1:21" ht="23" x14ac:dyDescent="0.35">
      <c r="A435" s="315" t="s">
        <v>4710</v>
      </c>
      <c r="B435" s="315">
        <f>+VLOOKUP(A435,ListaInsumos!$A$2:$F$951,2,0)</f>
        <v>2000149</v>
      </c>
      <c r="C435" s="315">
        <f>+VLOOKUP(A435,ListaInsumos!$A$2:$F$951,5,0)</f>
        <v>42241703</v>
      </c>
      <c r="D435" s="315">
        <f>+VLOOKUP(A435,ListaInsumos!$A$2:$F$951,6,0)</f>
        <v>92166396</v>
      </c>
      <c r="E435" s="315" t="str">
        <f>+VLOOKUP(A435,ListaInsumos!$A$2:$F$951,4,0)</f>
        <v>RODILLERA ELASTICA MEDIANA</v>
      </c>
      <c r="F435" s="315" t="s">
        <v>5074</v>
      </c>
      <c r="G435" s="315" t="str">
        <f>+VLOOKUP(F435,Proveedores[[Nombre]:[Nº id.fiscal]],2,0)</f>
        <v>3-101-115347</v>
      </c>
      <c r="H435" s="315" t="s">
        <v>1669</v>
      </c>
      <c r="I435" s="315" t="s">
        <v>1674</v>
      </c>
      <c r="J435" s="315" t="s">
        <v>1452</v>
      </c>
      <c r="K435" s="315" t="s">
        <v>1974</v>
      </c>
      <c r="L435" s="323" t="s">
        <v>1974</v>
      </c>
      <c r="M435" s="315" t="s">
        <v>111</v>
      </c>
      <c r="N435" s="323">
        <v>46259</v>
      </c>
      <c r="O435" s="315" t="s">
        <v>1658</v>
      </c>
      <c r="P435" s="315" t="s">
        <v>3248</v>
      </c>
      <c r="Q435" s="315">
        <v>2019</v>
      </c>
      <c r="R435" s="315" t="s">
        <v>5150</v>
      </c>
      <c r="S435" s="315" t="s">
        <v>5156</v>
      </c>
      <c r="T435" s="315"/>
      <c r="U435" s="329"/>
    </row>
    <row r="436" spans="1:21" ht="23" x14ac:dyDescent="0.35">
      <c r="A436" s="315" t="s">
        <v>4711</v>
      </c>
      <c r="B436" s="315">
        <f>+VLOOKUP(A436,ListaInsumos!$A$2:$F$951,2,0)</f>
        <v>2000156</v>
      </c>
      <c r="C436" s="315">
        <f>+VLOOKUP(A436,ListaInsumos!$A$2:$F$951,5,0)</f>
        <v>42311506</v>
      </c>
      <c r="D436" s="315">
        <f>+VLOOKUP(A436,ListaInsumos!$A$2:$F$951,6,0)</f>
        <v>92168164</v>
      </c>
      <c r="E436" s="315" t="str">
        <f>+VLOOKUP(A436,ListaInsumos!$A$2:$F$951,4,0)</f>
        <v>VENDA ELASTICA DE 5cm DE ANCHO</v>
      </c>
      <c r="F436" s="315" t="s">
        <v>5092</v>
      </c>
      <c r="G436" s="315" t="str">
        <f>+VLOOKUP(F436,Proveedores[[Nombre]:[Nº id.fiscal]],2,0)</f>
        <v>3-101-019723</v>
      </c>
      <c r="H436" s="315" t="s">
        <v>1675</v>
      </c>
      <c r="I436" s="315" t="s">
        <v>1676</v>
      </c>
      <c r="J436" s="315" t="s">
        <v>379</v>
      </c>
      <c r="K436" s="315" t="s">
        <v>6336</v>
      </c>
      <c r="L436" s="323">
        <v>44892</v>
      </c>
      <c r="M436" s="315" t="s">
        <v>111</v>
      </c>
      <c r="N436" s="323">
        <v>44987</v>
      </c>
      <c r="O436" s="315" t="s">
        <v>1659</v>
      </c>
      <c r="P436" s="315" t="s">
        <v>3244</v>
      </c>
      <c r="Q436" s="315">
        <v>2019</v>
      </c>
      <c r="R436" s="315" t="s">
        <v>5150</v>
      </c>
      <c r="S436" s="315" t="s">
        <v>5156</v>
      </c>
      <c r="T436" s="315"/>
      <c r="U436" s="341"/>
    </row>
    <row r="437" spans="1:21" ht="46" x14ac:dyDescent="0.35">
      <c r="A437" s="315" t="s">
        <v>4712</v>
      </c>
      <c r="B437" s="315">
        <f>+VLOOKUP(A437,ListaInsumos!$A$2:$F$951,2,0)</f>
        <v>2003360</v>
      </c>
      <c r="C437" s="315">
        <f>+VLOOKUP(A437,ListaInsumos!$A$2:$F$951,5,0)</f>
        <v>42231701</v>
      </c>
      <c r="D437" s="315">
        <f>+VLOOKUP(A437,ListaInsumos!$A$2:$F$951,6,0)</f>
        <v>92216506</v>
      </c>
      <c r="E437" s="315" t="str">
        <f>+VLOOKUP(A437,ListaInsumos!$A$2:$F$951,4,0)</f>
        <v>SONDA NASOGASTRICA N°14</v>
      </c>
      <c r="F437" s="315" t="s">
        <v>5073</v>
      </c>
      <c r="G437" s="315" t="str">
        <f>+VLOOKUP(F437,Proveedores[[Nombre]:[Nº id.fiscal]],2,0)</f>
        <v>3-101-236355</v>
      </c>
      <c r="H437" s="315" t="s">
        <v>1682</v>
      </c>
      <c r="I437" s="315" t="s">
        <v>1683</v>
      </c>
      <c r="J437" s="315" t="s">
        <v>843</v>
      </c>
      <c r="K437" s="315" t="s">
        <v>1684</v>
      </c>
      <c r="L437" s="323">
        <v>45242</v>
      </c>
      <c r="M437" s="315" t="s">
        <v>111</v>
      </c>
      <c r="N437" s="323">
        <v>45188</v>
      </c>
      <c r="O437" s="315" t="s">
        <v>1660</v>
      </c>
      <c r="P437" s="315" t="s">
        <v>3281</v>
      </c>
      <c r="Q437" s="315">
        <v>2019</v>
      </c>
      <c r="R437" s="315" t="s">
        <v>5150</v>
      </c>
      <c r="S437" s="315" t="s">
        <v>5156</v>
      </c>
      <c r="T437" s="361" t="s">
        <v>6838</v>
      </c>
      <c r="U437" s="341"/>
    </row>
    <row r="438" spans="1:21" ht="46" x14ac:dyDescent="0.35">
      <c r="A438" s="315" t="s">
        <v>4713</v>
      </c>
      <c r="B438" s="315">
        <f>+VLOOKUP(A438,ListaInsumos!$A$2:$F$951,2,0)</f>
        <v>2000173</v>
      </c>
      <c r="C438" s="315">
        <f>+VLOOKUP(A438,ListaInsumos!$A$2:$F$951,5,0)</f>
        <v>42231701</v>
      </c>
      <c r="D438" s="315">
        <f>+VLOOKUP(A438,ListaInsumos!$A$2:$F$951,6,0)</f>
        <v>92216512</v>
      </c>
      <c r="E438" s="315" t="str">
        <f>+VLOOKUP(A438,ListaInsumos!$A$2:$F$951,4,0)</f>
        <v>SONDA NASOGASTRICA N°16 FR</v>
      </c>
      <c r="F438" s="315" t="s">
        <v>5073</v>
      </c>
      <c r="G438" s="315" t="str">
        <f>+VLOOKUP(F438,Proveedores[[Nombre]:[Nº id.fiscal]],2,0)</f>
        <v>3-101-236355</v>
      </c>
      <c r="H438" s="315" t="s">
        <v>1682</v>
      </c>
      <c r="I438" s="315" t="s">
        <v>1686</v>
      </c>
      <c r="J438" s="315" t="s">
        <v>843</v>
      </c>
      <c r="K438" s="315" t="s">
        <v>1684</v>
      </c>
      <c r="L438" s="323">
        <v>45242</v>
      </c>
      <c r="M438" s="315" t="s">
        <v>111</v>
      </c>
      <c r="N438" s="323">
        <v>45188</v>
      </c>
      <c r="O438" s="315" t="s">
        <v>1661</v>
      </c>
      <c r="P438" s="315" t="s">
        <v>3281</v>
      </c>
      <c r="Q438" s="315">
        <v>2019</v>
      </c>
      <c r="R438" s="315" t="s">
        <v>5150</v>
      </c>
      <c r="S438" s="315" t="s">
        <v>5156</v>
      </c>
      <c r="T438" s="361" t="s">
        <v>6838</v>
      </c>
      <c r="U438" s="345"/>
    </row>
    <row r="439" spans="1:21" ht="34.5" x14ac:dyDescent="0.35">
      <c r="A439" s="315" t="s">
        <v>4714</v>
      </c>
      <c r="B439" s="315">
        <f>+VLOOKUP(A439,ListaInsumos!$A$2:$F$951,2,0)</f>
        <v>2002650</v>
      </c>
      <c r="C439" s="315">
        <f>+VLOOKUP(A439,ListaInsumos!$A$2:$F$951,5,0)</f>
        <v>42142702</v>
      </c>
      <c r="D439" s="315">
        <f>+VLOOKUP(A439,ListaInsumos!$A$2:$F$951,6,0)</f>
        <v>92211964</v>
      </c>
      <c r="E439" s="315" t="str">
        <f>+VLOOKUP(A439,ListaInsumos!$A$2:$F$951,4,0)</f>
        <v>SOND DRENAJ URINAR CALIB 22 fr,FOLE 3 VI</v>
      </c>
      <c r="F439" s="315" t="s">
        <v>5117</v>
      </c>
      <c r="G439" s="315" t="str">
        <f>+VLOOKUP(F439,Proveedores[[Nombre]:[Nº id.fiscal]],2,0)</f>
        <v>3-101-031200</v>
      </c>
      <c r="H439" s="315" t="s">
        <v>191</v>
      </c>
      <c r="I439" s="315" t="s">
        <v>1687</v>
      </c>
      <c r="J439" s="315" t="s">
        <v>119</v>
      </c>
      <c r="K439" s="315" t="s">
        <v>1688</v>
      </c>
      <c r="L439" s="323">
        <v>44046</v>
      </c>
      <c r="M439" s="315" t="s">
        <v>111</v>
      </c>
      <c r="N439" s="323">
        <v>44804</v>
      </c>
      <c r="O439" s="315" t="s">
        <v>1662</v>
      </c>
      <c r="P439" s="315" t="s">
        <v>3281</v>
      </c>
      <c r="Q439" s="315">
        <v>2019</v>
      </c>
      <c r="R439" s="315" t="s">
        <v>5150</v>
      </c>
      <c r="S439" s="315" t="s">
        <v>5156</v>
      </c>
      <c r="T439" s="315" t="s">
        <v>6820</v>
      </c>
      <c r="U439" s="346"/>
    </row>
    <row r="440" spans="1:21" ht="23" x14ac:dyDescent="0.35">
      <c r="A440" s="315" t="s">
        <v>4714</v>
      </c>
      <c r="B440" s="315">
        <f>+VLOOKUP(A440,ListaInsumos!$A$2:$F$951,2,0)</f>
        <v>2002650</v>
      </c>
      <c r="C440" s="315">
        <f>+VLOOKUP(A440,ListaInsumos!$A$2:$F$951,5,0)</f>
        <v>42142702</v>
      </c>
      <c r="D440" s="315">
        <f>+VLOOKUP(A440,ListaInsumos!$A$2:$F$951,6,0)</f>
        <v>92211964</v>
      </c>
      <c r="E440" s="315" t="str">
        <f>+VLOOKUP(A440,ListaInsumos!$A$2:$F$951,4,0)</f>
        <v>SOND DRENAJ URINAR CALIB 22 fr,FOLE 3 VI</v>
      </c>
      <c r="F440" s="315" t="s">
        <v>5068</v>
      </c>
      <c r="G440" s="315" t="str">
        <f>+VLOOKUP(F440,Proveedores[[Nombre]:[Nº id.fiscal]],2,0)</f>
        <v>3-101-187737</v>
      </c>
      <c r="H440" s="315" t="s">
        <v>192</v>
      </c>
      <c r="I440" s="315">
        <v>8887665225</v>
      </c>
      <c r="J440" s="315" t="s">
        <v>348</v>
      </c>
      <c r="K440" s="315" t="s">
        <v>1175</v>
      </c>
      <c r="L440" s="323">
        <v>45909</v>
      </c>
      <c r="M440" s="315" t="s">
        <v>111</v>
      </c>
      <c r="N440" s="323">
        <v>46058</v>
      </c>
      <c r="O440" s="315" t="s">
        <v>1663</v>
      </c>
      <c r="P440" s="315" t="s">
        <v>3244</v>
      </c>
      <c r="Q440" s="315">
        <v>2019</v>
      </c>
      <c r="R440" s="315" t="s">
        <v>5150</v>
      </c>
      <c r="S440" s="315" t="s">
        <v>5156</v>
      </c>
      <c r="T440" s="315"/>
      <c r="U440" s="345"/>
    </row>
    <row r="441" spans="1:21" ht="23" x14ac:dyDescent="0.35">
      <c r="A441" s="315" t="s">
        <v>4715</v>
      </c>
      <c r="B441" s="315">
        <f>+VLOOKUP(A441,ListaInsumos!$A$2:$F$951,2,0)</f>
        <v>2003313</v>
      </c>
      <c r="C441" s="315">
        <f>+VLOOKUP(A441,ListaInsumos!$A$2:$F$951,5,0)</f>
        <v>42271903</v>
      </c>
      <c r="D441" s="315">
        <f>+VLOOKUP(A441,ListaInsumos!$A$2:$F$951,6,0)</f>
        <v>92144720</v>
      </c>
      <c r="E441" s="315" t="str">
        <f>+VLOOKUP(A441,ListaInsumos!$A$2:$F$951,4,0)</f>
        <v>TUBO ENDOTRAQUEAL PARA MASCARILLA INTUBA</v>
      </c>
      <c r="F441" s="315" t="s">
        <v>5078</v>
      </c>
      <c r="G441" s="315" t="str">
        <f>+VLOOKUP(F441,Proveedores[[Nombre]:[Nº id.fiscal]],2,0)</f>
        <v>3-101-083376</v>
      </c>
      <c r="H441" s="315" t="s">
        <v>909</v>
      </c>
      <c r="I441" s="315">
        <v>136070</v>
      </c>
      <c r="J441" s="315" t="s">
        <v>110</v>
      </c>
      <c r="K441" s="315" t="s">
        <v>1690</v>
      </c>
      <c r="L441" s="323">
        <v>45539</v>
      </c>
      <c r="M441" s="315" t="s">
        <v>111</v>
      </c>
      <c r="N441" s="323">
        <v>46124</v>
      </c>
      <c r="O441" s="315" t="s">
        <v>1664</v>
      </c>
      <c r="P441" s="315" t="s">
        <v>3244</v>
      </c>
      <c r="Q441" s="315">
        <v>2019</v>
      </c>
      <c r="R441" s="315" t="s">
        <v>5150</v>
      </c>
      <c r="S441" s="315" t="s">
        <v>5156</v>
      </c>
      <c r="T441" s="315"/>
      <c r="U441" s="346"/>
    </row>
    <row r="442" spans="1:21" ht="23" x14ac:dyDescent="0.35">
      <c r="A442" s="315" t="s">
        <v>4716</v>
      </c>
      <c r="B442" s="315">
        <f>+VLOOKUP(A442,ListaInsumos!$A$2:$F$951,2,0)</f>
        <v>2000190</v>
      </c>
      <c r="C442" s="315">
        <f>+VLOOKUP(A442,ListaInsumos!$A$2:$F$951,5,0)</f>
        <v>42241502</v>
      </c>
      <c r="D442" s="315">
        <f>+VLOOKUP(A442,ListaInsumos!$A$2:$F$951,6,0)</f>
        <v>92162267</v>
      </c>
      <c r="E442" s="315" t="str">
        <f>+VLOOKUP(A442,ListaInsumos!$A$2:$F$951,4,0)</f>
        <v>RELLENO PARA YESO DE 5cm X 270cmX2,5mm</v>
      </c>
      <c r="F442" s="315" t="s">
        <v>5099</v>
      </c>
      <c r="G442" s="315" t="str">
        <f>+VLOOKUP(F442,Proveedores[[Nombre]:[Nº id.fiscal]],2,0)</f>
        <v>3-101-547337</v>
      </c>
      <c r="H442" s="315" t="s">
        <v>984</v>
      </c>
      <c r="I442" s="315" t="s">
        <v>1691</v>
      </c>
      <c r="J442" s="315" t="s">
        <v>986</v>
      </c>
      <c r="K442" s="315" t="s">
        <v>1974</v>
      </c>
      <c r="L442" s="323" t="s">
        <v>1974</v>
      </c>
      <c r="M442" s="315" t="s">
        <v>111</v>
      </c>
      <c r="N442" s="323">
        <v>45161</v>
      </c>
      <c r="O442" s="315" t="s">
        <v>1702</v>
      </c>
      <c r="P442" s="315" t="s">
        <v>3244</v>
      </c>
      <c r="Q442" s="315">
        <v>2019</v>
      </c>
      <c r="R442" s="315" t="s">
        <v>5150</v>
      </c>
      <c r="S442" s="315" t="s">
        <v>5156</v>
      </c>
      <c r="T442" s="315"/>
      <c r="U442" s="346"/>
    </row>
    <row r="443" spans="1:21" ht="23" x14ac:dyDescent="0.35">
      <c r="A443" s="315" t="s">
        <v>4717</v>
      </c>
      <c r="B443" s="315">
        <f>+VLOOKUP(A443,ListaInsumos!$A$2:$F$951,2,0)</f>
        <v>2000197</v>
      </c>
      <c r="C443" s="315">
        <f>+VLOOKUP(A443,ListaInsumos!$A$2:$F$951,5,0)</f>
        <v>42241505</v>
      </c>
      <c r="D443" s="315">
        <f>+VLOOKUP(A443,ListaInsumos!$A$2:$F$951,6,0)</f>
        <v>92166065</v>
      </c>
      <c r="E443" s="315" t="str">
        <f>+VLOOKUP(A443,ListaInsumos!$A$2:$F$951,4,0)</f>
        <v>VENDA DE YESO DE 12.5cm ANCH X 450cm LAR</v>
      </c>
      <c r="F443" s="315" t="s">
        <v>5074</v>
      </c>
      <c r="G443" s="315" t="str">
        <f>+VLOOKUP(F443,Proveedores[[Nombre]:[Nº id.fiscal]],2,0)</f>
        <v>3-101-115347</v>
      </c>
      <c r="H443" s="315" t="s">
        <v>1696</v>
      </c>
      <c r="I443" s="315" t="s">
        <v>1697</v>
      </c>
      <c r="J443" s="315" t="s">
        <v>348</v>
      </c>
      <c r="K443" s="315" t="s">
        <v>1974</v>
      </c>
      <c r="L443" s="323" t="s">
        <v>1974</v>
      </c>
      <c r="M443" s="315" t="s">
        <v>111</v>
      </c>
      <c r="N443" s="323">
        <v>46259</v>
      </c>
      <c r="O443" s="315" t="s">
        <v>1703</v>
      </c>
      <c r="P443" s="315" t="s">
        <v>3248</v>
      </c>
      <c r="Q443" s="315">
        <v>2019</v>
      </c>
      <c r="R443" s="315" t="s">
        <v>5150</v>
      </c>
      <c r="S443" s="315" t="s">
        <v>5156</v>
      </c>
      <c r="T443" s="315"/>
      <c r="U443" s="346"/>
    </row>
    <row r="444" spans="1:21" ht="23" x14ac:dyDescent="0.35">
      <c r="A444" s="315" t="s">
        <v>4718</v>
      </c>
      <c r="B444" s="315">
        <f>+VLOOKUP(A444,ListaInsumos!$A$2:$F$951,2,0)</f>
        <v>2002550</v>
      </c>
      <c r="C444" s="315">
        <f>+VLOOKUP(A444,ListaInsumos!$A$2:$F$951,5,0)</f>
        <v>42241505</v>
      </c>
      <c r="D444" s="315">
        <f>+VLOOKUP(A444,ListaInsumos!$A$2:$F$951,6,0)</f>
        <v>92143310</v>
      </c>
      <c r="E444" s="315" t="str">
        <f>+VLOOKUP(A444,ListaInsumos!$A$2:$F$951,4,0)</f>
        <v>FÉRULA DE FIBRA DE VIDRIO (ROLLO) 10cm</v>
      </c>
      <c r="F444" s="315" t="s">
        <v>5074</v>
      </c>
      <c r="G444" s="315" t="str">
        <f>+VLOOKUP(F444,Proveedores[[Nombre]:[Nº id.fiscal]],2,0)</f>
        <v>3-101-115347</v>
      </c>
      <c r="H444" s="315" t="s">
        <v>1698</v>
      </c>
      <c r="I444" s="315">
        <v>71415</v>
      </c>
      <c r="J444" s="315" t="s">
        <v>110</v>
      </c>
      <c r="K444" s="315" t="s">
        <v>6890</v>
      </c>
      <c r="L444" s="323">
        <v>45383</v>
      </c>
      <c r="M444" s="315" t="s">
        <v>111</v>
      </c>
      <c r="N444" s="323">
        <v>46259</v>
      </c>
      <c r="O444" s="315" t="s">
        <v>1704</v>
      </c>
      <c r="P444" s="315" t="s">
        <v>3248</v>
      </c>
      <c r="Q444" s="315">
        <v>2019</v>
      </c>
      <c r="R444" s="315" t="s">
        <v>5150</v>
      </c>
      <c r="S444" s="315" t="s">
        <v>5156</v>
      </c>
      <c r="T444" s="315"/>
      <c r="U444" s="346"/>
    </row>
    <row r="445" spans="1:21" ht="23" x14ac:dyDescent="0.35">
      <c r="A445" s="315" t="s">
        <v>4719</v>
      </c>
      <c r="B445" s="315">
        <f>+VLOOKUP(A445,ListaInsumos!$A$2:$F$951,2,0)</f>
        <v>2003939</v>
      </c>
      <c r="C445" s="315">
        <f>+VLOOKUP(A445,ListaInsumos!$A$2:$F$951,5,0)</f>
        <v>42241703</v>
      </c>
      <c r="D445" s="315">
        <f>+VLOOKUP(A445,ListaInsumos!$A$2:$F$951,6,0)</f>
        <v>92209524</v>
      </c>
      <c r="E445" s="315" t="str">
        <f>+VLOOKUP(A445,ListaInsumos!$A$2:$F$951,4,0)</f>
        <v>RODILLERA MULTIARTICULADA LARGA TALLA M</v>
      </c>
      <c r="F445" s="315" t="s">
        <v>5094</v>
      </c>
      <c r="G445" s="315" t="str">
        <f>+VLOOKUP(F445,Proveedores[[Nombre]:[Nº id.fiscal]],2,0)</f>
        <v>3-101-278217</v>
      </c>
      <c r="H445" s="315" t="s">
        <v>690</v>
      </c>
      <c r="I445" s="315" t="s">
        <v>1701</v>
      </c>
      <c r="J445" s="315" t="s">
        <v>903</v>
      </c>
      <c r="K445" s="315" t="s">
        <v>1974</v>
      </c>
      <c r="L445" s="315" t="s">
        <v>1974</v>
      </c>
      <c r="M445" s="315" t="s">
        <v>111</v>
      </c>
      <c r="N445" s="323">
        <v>45483</v>
      </c>
      <c r="O445" s="315" t="s">
        <v>1705</v>
      </c>
      <c r="P445" s="315" t="s">
        <v>3248</v>
      </c>
      <c r="Q445" s="315">
        <v>2019</v>
      </c>
      <c r="R445" s="315" t="s">
        <v>5150</v>
      </c>
      <c r="S445" s="315" t="s">
        <v>5156</v>
      </c>
      <c r="T445" s="315"/>
      <c r="U445" s="346"/>
    </row>
    <row r="446" spans="1:21" ht="23" x14ac:dyDescent="0.35">
      <c r="A446" s="315" t="s">
        <v>4688</v>
      </c>
      <c r="B446" s="315">
        <f>+VLOOKUP(A446,ListaInsumos!$A$2:$F$951,2,0)</f>
        <v>2002783</v>
      </c>
      <c r="C446" s="315">
        <f>+VLOOKUP(A446,ListaInsumos!$A$2:$F$951,5,0)</f>
        <v>42271903</v>
      </c>
      <c r="D446" s="315">
        <f>+VLOOKUP(A446,ListaInsumos!$A$2:$F$951,6,0)</f>
        <v>92166792</v>
      </c>
      <c r="E446" s="315" t="str">
        <f>+VLOOKUP(A446,ListaInsumos!$A$2:$F$951,4,0)</f>
        <v>TUBO ENDOTRAQ 7.5mm TRANSPARENTE C/BALON</v>
      </c>
      <c r="F446" s="315" t="s">
        <v>5140</v>
      </c>
      <c r="G446" s="315" t="str">
        <f>+VLOOKUP(F446,Proveedores[[Nombre]:[Nº id.fiscal]],2,0)</f>
        <v>3-012-350386</v>
      </c>
      <c r="H446" s="315" t="s">
        <v>1707</v>
      </c>
      <c r="I446" s="315">
        <v>21110075</v>
      </c>
      <c r="J446" s="315" t="s">
        <v>119</v>
      </c>
      <c r="K446" s="315" t="s">
        <v>1708</v>
      </c>
      <c r="L446" s="323">
        <v>46208</v>
      </c>
      <c r="M446" s="315" t="s">
        <v>111</v>
      </c>
      <c r="N446" s="323">
        <v>46299</v>
      </c>
      <c r="O446" s="315" t="s">
        <v>1710</v>
      </c>
      <c r="P446" s="315" t="s">
        <v>3248</v>
      </c>
      <c r="Q446" s="315">
        <v>2019</v>
      </c>
      <c r="R446" s="315" t="s">
        <v>5150</v>
      </c>
      <c r="S446" s="315" t="s">
        <v>5156</v>
      </c>
      <c r="T446" s="315"/>
      <c r="U446" s="346"/>
    </row>
    <row r="447" spans="1:21" ht="46" x14ac:dyDescent="0.35">
      <c r="A447" s="315" t="s">
        <v>4031</v>
      </c>
      <c r="B447" s="315">
        <f>+VLOOKUP(A447,ListaInsumos!$A$2:$F$951,2,0)</f>
        <v>2000000</v>
      </c>
      <c r="C447" s="315">
        <f>+VLOOKUP(A447,ListaInsumos!$A$2:$F$951,5,0)</f>
        <v>42141501</v>
      </c>
      <c r="D447" s="315">
        <f>+VLOOKUP(A447,ListaInsumos!$A$2:$F$951,6,0)</f>
        <v>92142785</v>
      </c>
      <c r="E447" s="315" t="str">
        <f>+VLOOKUP(A447,ListaInsumos!$A$2:$F$951,4,0)</f>
        <v>ALGODON, 100 % NATURAL, EMPAQUE INDIVIDU</v>
      </c>
      <c r="F447" s="315" t="s">
        <v>5127</v>
      </c>
      <c r="G447" s="315" t="str">
        <f>+VLOOKUP(F447,Proveedores[[Nombre]:[Nº id.fiscal]],2,0)</f>
        <v>3-101-358504</v>
      </c>
      <c r="H447" s="315" t="s">
        <v>342</v>
      </c>
      <c r="I447" s="315" t="s">
        <v>1719</v>
      </c>
      <c r="J447" s="315" t="s">
        <v>119</v>
      </c>
      <c r="K447" s="315" t="s">
        <v>1974</v>
      </c>
      <c r="L447" s="323" t="s">
        <v>1974</v>
      </c>
      <c r="M447" s="315" t="s">
        <v>111</v>
      </c>
      <c r="N447" s="328">
        <v>44834</v>
      </c>
      <c r="O447" s="315" t="s">
        <v>1857</v>
      </c>
      <c r="P447" s="315" t="s">
        <v>3244</v>
      </c>
      <c r="Q447" s="315">
        <v>2019</v>
      </c>
      <c r="R447" s="315" t="s">
        <v>5151</v>
      </c>
      <c r="S447" s="315" t="s">
        <v>5164</v>
      </c>
      <c r="T447" s="315"/>
      <c r="U447" s="346"/>
    </row>
    <row r="448" spans="1:21" ht="23" x14ac:dyDescent="0.35">
      <c r="A448" s="315" t="s">
        <v>4031</v>
      </c>
      <c r="B448" s="315">
        <f>+VLOOKUP(A448,ListaInsumos!$A$2:$F$951,2,0)</f>
        <v>2000000</v>
      </c>
      <c r="C448" s="315">
        <f>+VLOOKUP(A448,ListaInsumos!$A$2:$F$951,5,0)</f>
        <v>42141501</v>
      </c>
      <c r="D448" s="315">
        <f>+VLOOKUP(A448,ListaInsumos!$A$2:$F$951,6,0)</f>
        <v>92142785</v>
      </c>
      <c r="E448" s="315" t="str">
        <f>+VLOOKUP(A448,ListaInsumos!$A$2:$F$951,4,0)</f>
        <v>ALGODON, 100 % NATURAL, EMPAQUE INDIVIDU</v>
      </c>
      <c r="F448" s="315" t="s">
        <v>5091</v>
      </c>
      <c r="G448" s="315" t="str">
        <f>+VLOOKUP(F448,Proveedores[[Nombre]:[Nº id.fiscal]],2,0)</f>
        <v>3-101-273008</v>
      </c>
      <c r="H448" s="315" t="s">
        <v>1259</v>
      </c>
      <c r="I448" s="315" t="s">
        <v>1721</v>
      </c>
      <c r="J448" s="315" t="s">
        <v>110</v>
      </c>
      <c r="K448" s="315" t="s">
        <v>1974</v>
      </c>
      <c r="L448" s="323" t="s">
        <v>1974</v>
      </c>
      <c r="M448" s="315" t="s">
        <v>111</v>
      </c>
      <c r="N448" s="323">
        <v>44982</v>
      </c>
      <c r="O448" s="315" t="s">
        <v>1902</v>
      </c>
      <c r="P448" s="315" t="s">
        <v>3281</v>
      </c>
      <c r="Q448" s="315">
        <v>2019</v>
      </c>
      <c r="R448" s="315" t="s">
        <v>5151</v>
      </c>
      <c r="S448" s="315" t="s">
        <v>5164</v>
      </c>
      <c r="T448" s="315" t="s">
        <v>6839</v>
      </c>
      <c r="U448" s="346"/>
    </row>
    <row r="449" spans="1:21" ht="23" x14ac:dyDescent="0.35">
      <c r="A449" s="315" t="s">
        <v>4031</v>
      </c>
      <c r="B449" s="315">
        <f>+VLOOKUP(A449,ListaInsumos!$A$2:$F$951,2,0)</f>
        <v>2000000</v>
      </c>
      <c r="C449" s="315">
        <f>+VLOOKUP(A449,ListaInsumos!$A$2:$F$951,5,0)</f>
        <v>42141501</v>
      </c>
      <c r="D449" s="315">
        <f>+VLOOKUP(A449,ListaInsumos!$A$2:$F$951,6,0)</f>
        <v>92142785</v>
      </c>
      <c r="E449" s="315" t="str">
        <f>+VLOOKUP(A449,ListaInsumos!$A$2:$F$951,4,0)</f>
        <v>ALGODON, 100 % NATURAL, EMPAQUE INDIVIDU</v>
      </c>
      <c r="F449" s="315" t="s">
        <v>5074</v>
      </c>
      <c r="G449" s="315" t="str">
        <f>+VLOOKUP(F449,Proveedores[[Nombre]:[Nº id.fiscal]],2,0)</f>
        <v>3-101-115347</v>
      </c>
      <c r="H449" s="315" t="s">
        <v>1722</v>
      </c>
      <c r="I449" s="315" t="s">
        <v>1723</v>
      </c>
      <c r="J449" s="315" t="s">
        <v>119</v>
      </c>
      <c r="K449" s="315" t="s">
        <v>1724</v>
      </c>
      <c r="L449" s="323">
        <v>45008</v>
      </c>
      <c r="M449" s="315" t="s">
        <v>111</v>
      </c>
      <c r="N449" s="323">
        <v>46259</v>
      </c>
      <c r="O449" s="315" t="s">
        <v>1903</v>
      </c>
      <c r="P449" s="315" t="s">
        <v>3248</v>
      </c>
      <c r="Q449" s="315">
        <v>2019</v>
      </c>
      <c r="R449" s="315" t="s">
        <v>5151</v>
      </c>
      <c r="S449" s="315" t="s">
        <v>5164</v>
      </c>
      <c r="T449" s="315"/>
      <c r="U449" s="346"/>
    </row>
    <row r="450" spans="1:21" ht="23" x14ac:dyDescent="0.35">
      <c r="A450" s="315" t="s">
        <v>4031</v>
      </c>
      <c r="B450" s="315">
        <f>+VLOOKUP(A450,ListaInsumos!$A$2:$F$951,2,0)</f>
        <v>2000000</v>
      </c>
      <c r="C450" s="315">
        <f>+VLOOKUP(A450,ListaInsumos!$A$2:$F$951,5,0)</f>
        <v>42141501</v>
      </c>
      <c r="D450" s="315">
        <f>+VLOOKUP(A450,ListaInsumos!$A$2:$F$951,6,0)</f>
        <v>92142785</v>
      </c>
      <c r="E450" s="315" t="str">
        <f>+VLOOKUP(A450,ListaInsumos!$A$2:$F$951,4,0)</f>
        <v>ALGODON, 100 % NATURAL, EMPAQUE INDIVIDU</v>
      </c>
      <c r="F450" s="315" t="s">
        <v>5074</v>
      </c>
      <c r="G450" s="315" t="str">
        <f>+VLOOKUP(F450,Proveedores[[Nombre]:[Nº id.fiscal]],2,0)</f>
        <v>3-101-115347</v>
      </c>
      <c r="H450" s="315" t="s">
        <v>1726</v>
      </c>
      <c r="I450" s="315">
        <v>240141</v>
      </c>
      <c r="J450" s="315" t="s">
        <v>229</v>
      </c>
      <c r="K450" s="315" t="s">
        <v>1727</v>
      </c>
      <c r="L450" s="323">
        <v>44950</v>
      </c>
      <c r="M450" s="315" t="s">
        <v>111</v>
      </c>
      <c r="N450" s="323">
        <v>46259</v>
      </c>
      <c r="O450" s="315" t="s">
        <v>1904</v>
      </c>
      <c r="P450" s="315" t="s">
        <v>3248</v>
      </c>
      <c r="Q450" s="315">
        <v>2019</v>
      </c>
      <c r="R450" s="315" t="s">
        <v>5151</v>
      </c>
      <c r="S450" s="315" t="s">
        <v>5164</v>
      </c>
      <c r="T450" s="315"/>
      <c r="U450" s="346"/>
    </row>
    <row r="451" spans="1:21" ht="23" x14ac:dyDescent="0.35">
      <c r="A451" s="315" t="s">
        <v>4720</v>
      </c>
      <c r="B451" s="315">
        <f>+VLOOKUP(A451,ListaInsumos!$A$2:$F$951,2,0)</f>
        <v>2003379</v>
      </c>
      <c r="C451" s="315">
        <f>+VLOOKUP(A451,ListaInsumos!$A$2:$F$951,5,0)</f>
        <v>42311510</v>
      </c>
      <c r="D451" s="315">
        <f>+VLOOKUP(A451,ListaInsumos!$A$2:$F$951,6,0)</f>
        <v>92162475</v>
      </c>
      <c r="E451" s="315" t="str">
        <f>+VLOOKUP(A451,ListaInsumos!$A$2:$F$951,4,0)</f>
        <v>APOSITO TRANSPARENTE AUTOADHESIV 15X20CM</v>
      </c>
      <c r="F451" s="315" t="s">
        <v>5078</v>
      </c>
      <c r="G451" s="315" t="str">
        <f>+VLOOKUP(F451,Proveedores[[Nombre]:[Nº id.fiscal]],2,0)</f>
        <v>3-101-083376</v>
      </c>
      <c r="H451" s="315" t="s">
        <v>71</v>
      </c>
      <c r="I451" s="315">
        <v>1628</v>
      </c>
      <c r="J451" s="315" t="s">
        <v>110</v>
      </c>
      <c r="K451" s="315" t="s">
        <v>1729</v>
      </c>
      <c r="L451" s="315" t="s">
        <v>1974</v>
      </c>
      <c r="M451" s="315" t="s">
        <v>111</v>
      </c>
      <c r="N451" s="323">
        <v>46124</v>
      </c>
      <c r="O451" s="315" t="s">
        <v>1905</v>
      </c>
      <c r="P451" s="315" t="s">
        <v>3244</v>
      </c>
      <c r="Q451" s="315">
        <v>2019</v>
      </c>
      <c r="R451" s="315" t="s">
        <v>5151</v>
      </c>
      <c r="S451" s="315" t="s">
        <v>5164</v>
      </c>
      <c r="T451" s="315"/>
      <c r="U451" s="346"/>
    </row>
    <row r="452" spans="1:21" ht="23" x14ac:dyDescent="0.35">
      <c r="A452" s="315" t="s">
        <v>4720</v>
      </c>
      <c r="B452" s="315">
        <f>+VLOOKUP(A452,ListaInsumos!$A$2:$F$951,2,0)</f>
        <v>2003379</v>
      </c>
      <c r="C452" s="315">
        <f>+VLOOKUP(A452,ListaInsumos!$A$2:$F$951,5,0)</f>
        <v>42311510</v>
      </c>
      <c r="D452" s="315">
        <f>+VLOOKUP(A452,ListaInsumos!$A$2:$F$951,6,0)</f>
        <v>92162475</v>
      </c>
      <c r="E452" s="315" t="str">
        <f>+VLOOKUP(A452,ListaInsumos!$A$2:$F$951,4,0)</f>
        <v>APOSITO TRANSPARENTE AUTOADHESIV 15X20CM</v>
      </c>
      <c r="F452" s="315" t="s">
        <v>5141</v>
      </c>
      <c r="G452" s="315" t="str">
        <f>+VLOOKUP(F452,Proveedores[[Nombre]:[Nº id.fiscal]],2,0)</f>
        <v>3-101-014346</v>
      </c>
      <c r="H452" s="315" t="s">
        <v>71</v>
      </c>
      <c r="I452" s="315">
        <v>1628</v>
      </c>
      <c r="J452" s="315" t="s">
        <v>110</v>
      </c>
      <c r="K452" s="315" t="s">
        <v>1974</v>
      </c>
      <c r="L452" s="315" t="s">
        <v>1974</v>
      </c>
      <c r="M452" s="315" t="s">
        <v>111</v>
      </c>
      <c r="N452" s="323">
        <v>45706</v>
      </c>
      <c r="O452" s="315" t="s">
        <v>1906</v>
      </c>
      <c r="P452" s="315" t="s">
        <v>3248</v>
      </c>
      <c r="Q452" s="315">
        <v>2019</v>
      </c>
      <c r="R452" s="315" t="s">
        <v>5151</v>
      </c>
      <c r="S452" s="315" t="s">
        <v>5164</v>
      </c>
      <c r="T452" s="315"/>
      <c r="U452" s="346"/>
    </row>
    <row r="453" spans="1:21" ht="23" x14ac:dyDescent="0.35">
      <c r="A453" s="315" t="s">
        <v>4720</v>
      </c>
      <c r="B453" s="315">
        <f>+VLOOKUP(A453,ListaInsumos!$A$2:$F$951,2,0)</f>
        <v>2003379</v>
      </c>
      <c r="C453" s="315">
        <f>+VLOOKUP(A453,ListaInsumos!$A$2:$F$951,5,0)</f>
        <v>42311510</v>
      </c>
      <c r="D453" s="315">
        <f>+VLOOKUP(A453,ListaInsumos!$A$2:$F$951,6,0)</f>
        <v>92162475</v>
      </c>
      <c r="E453" s="315" t="str">
        <f>+VLOOKUP(A453,ListaInsumos!$A$2:$F$951,4,0)</f>
        <v>APOSITO TRANSPARENTE AUTOADHESIV 15X20CM</v>
      </c>
      <c r="F453" s="315" t="s">
        <v>5099</v>
      </c>
      <c r="G453" s="315" t="str">
        <f>+VLOOKUP(F453,Proveedores[[Nombre]:[Nº id.fiscal]],2,0)</f>
        <v>3-101-547337</v>
      </c>
      <c r="H453" s="315" t="s">
        <v>984</v>
      </c>
      <c r="I453" s="315" t="s">
        <v>1730</v>
      </c>
      <c r="J453" s="315" t="s">
        <v>986</v>
      </c>
      <c r="K453" s="315" t="s">
        <v>1974</v>
      </c>
      <c r="L453" s="323" t="s">
        <v>1974</v>
      </c>
      <c r="M453" s="315" t="s">
        <v>111</v>
      </c>
      <c r="N453" s="323">
        <v>45161</v>
      </c>
      <c r="O453" s="315" t="s">
        <v>1907</v>
      </c>
      <c r="P453" s="315" t="s">
        <v>3244</v>
      </c>
      <c r="Q453" s="315">
        <v>2019</v>
      </c>
      <c r="R453" s="315" t="s">
        <v>5151</v>
      </c>
      <c r="S453" s="315" t="s">
        <v>5164</v>
      </c>
      <c r="T453" s="315"/>
      <c r="U453" s="346"/>
    </row>
    <row r="454" spans="1:21" ht="23" x14ac:dyDescent="0.35">
      <c r="A454" s="315" t="s">
        <v>4720</v>
      </c>
      <c r="B454" s="315">
        <f>+VLOOKUP(A454,ListaInsumos!$A$2:$F$951,2,0)</f>
        <v>2003379</v>
      </c>
      <c r="C454" s="315">
        <f>+VLOOKUP(A454,ListaInsumos!$A$2:$F$951,5,0)</f>
        <v>42311510</v>
      </c>
      <c r="D454" s="315">
        <f>+VLOOKUP(A454,ListaInsumos!$A$2:$F$951,6,0)</f>
        <v>92162475</v>
      </c>
      <c r="E454" s="315" t="str">
        <f>+VLOOKUP(A454,ListaInsumos!$A$2:$F$951,4,0)</f>
        <v>APOSITO TRANSPARENTE AUTOADHESIV 15X20CM</v>
      </c>
      <c r="F454" s="315" t="s">
        <v>5091</v>
      </c>
      <c r="G454" s="315" t="str">
        <f>+VLOOKUP(F454,Proveedores[[Nombre]:[Nº id.fiscal]],2,0)</f>
        <v>3-101-273008</v>
      </c>
      <c r="H454" s="315" t="s">
        <v>1259</v>
      </c>
      <c r="I454" s="315">
        <v>4152</v>
      </c>
      <c r="J454" s="315" t="s">
        <v>110</v>
      </c>
      <c r="K454" s="315" t="s">
        <v>1731</v>
      </c>
      <c r="L454" s="323">
        <v>44136</v>
      </c>
      <c r="M454" s="315" t="s">
        <v>111</v>
      </c>
      <c r="N454" s="323">
        <v>44982</v>
      </c>
      <c r="O454" s="315" t="s">
        <v>1908</v>
      </c>
      <c r="P454" s="315" t="s">
        <v>3281</v>
      </c>
      <c r="Q454" s="315">
        <v>2019</v>
      </c>
      <c r="R454" s="315" t="s">
        <v>5151</v>
      </c>
      <c r="S454" s="315" t="s">
        <v>5164</v>
      </c>
      <c r="T454" s="315" t="s">
        <v>6830</v>
      </c>
      <c r="U454" s="346"/>
    </row>
    <row r="455" spans="1:21" ht="34.5" x14ac:dyDescent="0.35">
      <c r="A455" s="315" t="s">
        <v>4721</v>
      </c>
      <c r="B455" s="315">
        <f>+VLOOKUP(A455,ListaInsumos!$A$2:$F$951,2,0)</f>
        <v>2003500</v>
      </c>
      <c r="C455" s="315">
        <f>+VLOOKUP(A455,ListaInsumos!$A$2:$F$951,5,0)</f>
        <v>42311510</v>
      </c>
      <c r="D455" s="315">
        <f>+VLOOKUP(A455,ListaInsumos!$A$2:$F$951,6,0)</f>
        <v>92217534</v>
      </c>
      <c r="E455" s="315" t="str">
        <f>+VLOOKUP(A455,ListaInsumos!$A$2:$F$951,4,0)</f>
        <v>APOSIT SUPER ABSORBENTE BLANCO 10cmx22cm</v>
      </c>
      <c r="F455" s="315" t="s">
        <v>5121</v>
      </c>
      <c r="G455" s="315" t="str">
        <f>+VLOOKUP(F455,Proveedores[[Nombre]:[Nº id.fiscal]],2,0)</f>
        <v>3-101-232033</v>
      </c>
      <c r="H455" s="315" t="s">
        <v>1734</v>
      </c>
      <c r="I455" s="315">
        <v>24502</v>
      </c>
      <c r="J455" s="315" t="s">
        <v>363</v>
      </c>
      <c r="K455" s="315" t="s">
        <v>1735</v>
      </c>
      <c r="L455" s="323">
        <v>46349</v>
      </c>
      <c r="M455" s="315" t="s">
        <v>111</v>
      </c>
      <c r="N455" s="323">
        <v>44609</v>
      </c>
      <c r="O455" s="315" t="s">
        <v>1909</v>
      </c>
      <c r="P455" s="315" t="s">
        <v>3244</v>
      </c>
      <c r="Q455" s="315">
        <v>2019</v>
      </c>
      <c r="R455" s="315" t="s">
        <v>5151</v>
      </c>
      <c r="S455" s="315" t="s">
        <v>5164</v>
      </c>
      <c r="T455" s="315"/>
      <c r="U455" s="346"/>
    </row>
    <row r="456" spans="1:21" ht="46" x14ac:dyDescent="0.35">
      <c r="A456" s="315" t="s">
        <v>4036</v>
      </c>
      <c r="B456" s="315">
        <f>+VLOOKUP(A456,ListaInsumos!$A$2:$F$951,2,0)</f>
        <v>2000023</v>
      </c>
      <c r="C456" s="315">
        <f>+VLOOKUP(A456,ListaInsumos!$A$2:$F$951,5,0)</f>
        <v>42311545</v>
      </c>
      <c r="D456" s="315">
        <f>+VLOOKUP(A456,ListaInsumos!$A$2:$F$951,6,0)</f>
        <v>92168596</v>
      </c>
      <c r="E456" s="315" t="str">
        <f>+VLOOKUP(A456,ListaInsumos!$A$2:$F$951,4,0)</f>
        <v>GASA EN CUADROS 10 cm X 10 cm</v>
      </c>
      <c r="F456" s="315" t="s">
        <v>5127</v>
      </c>
      <c r="G456" s="315" t="str">
        <f>+VLOOKUP(F456,Proveedores[[Nombre]:[Nº id.fiscal]],2,0)</f>
        <v>3-101-358504</v>
      </c>
      <c r="H456" s="315" t="s">
        <v>342</v>
      </c>
      <c r="I456" s="315" t="s">
        <v>1738</v>
      </c>
      <c r="J456" s="315" t="s">
        <v>119</v>
      </c>
      <c r="K456" s="315" t="s">
        <v>1974</v>
      </c>
      <c r="L456" s="323" t="s">
        <v>1974</v>
      </c>
      <c r="M456" s="315" t="s">
        <v>111</v>
      </c>
      <c r="N456" s="328">
        <v>44834</v>
      </c>
      <c r="O456" s="315" t="s">
        <v>1910</v>
      </c>
      <c r="P456" s="315" t="s">
        <v>3244</v>
      </c>
      <c r="Q456" s="315">
        <v>2019</v>
      </c>
      <c r="R456" s="315" t="s">
        <v>5151</v>
      </c>
      <c r="S456" s="315" t="s">
        <v>5164</v>
      </c>
      <c r="T456" s="315"/>
      <c r="U456" s="346"/>
    </row>
    <row r="457" spans="1:21" ht="23" x14ac:dyDescent="0.35">
      <c r="A457" s="315" t="s">
        <v>4036</v>
      </c>
      <c r="B457" s="315">
        <f>+VLOOKUP(A457,ListaInsumos!$A$2:$F$951,2,0)</f>
        <v>2000023</v>
      </c>
      <c r="C457" s="315">
        <f>+VLOOKUP(A457,ListaInsumos!$A$2:$F$951,5,0)</f>
        <v>42311545</v>
      </c>
      <c r="D457" s="315">
        <f>+VLOOKUP(A457,ListaInsumos!$A$2:$F$951,6,0)</f>
        <v>92168596</v>
      </c>
      <c r="E457" s="315" t="str">
        <f>+VLOOKUP(A457,ListaInsumos!$A$2:$F$951,4,0)</f>
        <v>GASA EN CUADROS 10 cm X 10 cm</v>
      </c>
      <c r="F457" s="315" t="s">
        <v>5091</v>
      </c>
      <c r="G457" s="315" t="str">
        <f>+VLOOKUP(F457,Proveedores[[Nombre]:[Nº id.fiscal]],2,0)</f>
        <v>3-101-273008</v>
      </c>
      <c r="H457" s="315" t="s">
        <v>1739</v>
      </c>
      <c r="I457" s="315">
        <v>79109</v>
      </c>
      <c r="J457" s="315" t="s">
        <v>110</v>
      </c>
      <c r="K457" s="315" t="s">
        <v>1740</v>
      </c>
      <c r="L457" s="323">
        <v>44741</v>
      </c>
      <c r="M457" s="315" t="s">
        <v>111</v>
      </c>
      <c r="N457" s="323">
        <v>44982</v>
      </c>
      <c r="O457" s="315" t="s">
        <v>1911</v>
      </c>
      <c r="P457" s="315" t="s">
        <v>3281</v>
      </c>
      <c r="Q457" s="315">
        <v>2019</v>
      </c>
      <c r="R457" s="315" t="s">
        <v>5151</v>
      </c>
      <c r="S457" s="315" t="s">
        <v>5164</v>
      </c>
      <c r="T457" s="315" t="s">
        <v>6830</v>
      </c>
      <c r="U457" s="346"/>
    </row>
    <row r="458" spans="1:21" ht="23" x14ac:dyDescent="0.35">
      <c r="A458" s="315" t="s">
        <v>4036</v>
      </c>
      <c r="B458" s="315">
        <f>+VLOOKUP(A458,ListaInsumos!$A$2:$F$951,2,0)</f>
        <v>2000023</v>
      </c>
      <c r="C458" s="315">
        <f>+VLOOKUP(A458,ListaInsumos!$A$2:$F$951,5,0)</f>
        <v>42311545</v>
      </c>
      <c r="D458" s="315">
        <f>+VLOOKUP(A458,ListaInsumos!$A$2:$F$951,6,0)</f>
        <v>92168596</v>
      </c>
      <c r="E458" s="315" t="str">
        <f>+VLOOKUP(A458,ListaInsumos!$A$2:$F$951,4,0)</f>
        <v>GASA EN CUADROS 10 cm X 10 cm</v>
      </c>
      <c r="F458" s="315" t="s">
        <v>5074</v>
      </c>
      <c r="G458" s="315" t="str">
        <f>+VLOOKUP(F458,Proveedores[[Nombre]:[Nº id.fiscal]],2,0)</f>
        <v>3-101-115347</v>
      </c>
      <c r="H458" s="315" t="s">
        <v>1742</v>
      </c>
      <c r="I458" s="315" t="s">
        <v>1743</v>
      </c>
      <c r="J458" s="315" t="s">
        <v>119</v>
      </c>
      <c r="K458" s="315" t="s">
        <v>1744</v>
      </c>
      <c r="L458" s="323">
        <v>44671</v>
      </c>
      <c r="M458" s="315" t="s">
        <v>111</v>
      </c>
      <c r="N458" s="323">
        <v>46259</v>
      </c>
      <c r="O458" s="315" t="s">
        <v>1912</v>
      </c>
      <c r="P458" s="315" t="s">
        <v>3248</v>
      </c>
      <c r="Q458" s="315">
        <v>2019</v>
      </c>
      <c r="R458" s="315" t="s">
        <v>5151</v>
      </c>
      <c r="S458" s="315" t="s">
        <v>5164</v>
      </c>
      <c r="T458" s="315"/>
      <c r="U458" s="346"/>
    </row>
    <row r="459" spans="1:21" ht="34.5" x14ac:dyDescent="0.35">
      <c r="A459" s="315" t="s">
        <v>4722</v>
      </c>
      <c r="B459" s="315">
        <f>+VLOOKUP(A459,ListaInsumos!$A$2:$F$951,2,0)</f>
        <v>2000050</v>
      </c>
      <c r="C459" s="315">
        <f>+VLOOKUP(A459,ListaInsumos!$A$2:$F$951,5,0)</f>
        <v>42141501</v>
      </c>
      <c r="D459" s="315">
        <f>+VLOOKUP(A459,ListaInsumos!$A$2:$F$951,6,0)</f>
        <v>92312429</v>
      </c>
      <c r="E459" s="315" t="str">
        <f>+VLOOKUP(A459,ListaInsumos!$A$2:$F$951,4,0)</f>
        <v>TORUNDA DE ALGODON PAQUETE CON 200un</v>
      </c>
      <c r="F459" s="315" t="s">
        <v>5092</v>
      </c>
      <c r="G459" s="315" t="str">
        <f>+VLOOKUP(F459,Proveedores[[Nombre]:[Nº id.fiscal]],2,0)</f>
        <v>3-101-019723</v>
      </c>
      <c r="H459" s="315" t="s">
        <v>788</v>
      </c>
      <c r="I459" s="315" t="s">
        <v>1746</v>
      </c>
      <c r="J459" s="315" t="s">
        <v>119</v>
      </c>
      <c r="K459" s="315" t="s">
        <v>6335</v>
      </c>
      <c r="L459" s="323">
        <v>45200</v>
      </c>
      <c r="M459" s="315" t="s">
        <v>111</v>
      </c>
      <c r="N459" s="323">
        <v>44987</v>
      </c>
      <c r="O459" s="315" t="s">
        <v>1913</v>
      </c>
      <c r="P459" s="315" t="s">
        <v>3244</v>
      </c>
      <c r="Q459" s="315">
        <v>2019</v>
      </c>
      <c r="R459" s="315" t="s">
        <v>5151</v>
      </c>
      <c r="S459" s="315" t="s">
        <v>5164</v>
      </c>
      <c r="T459" s="315"/>
      <c r="U459" s="346"/>
    </row>
    <row r="460" spans="1:21" ht="46" x14ac:dyDescent="0.35">
      <c r="A460" s="315" t="s">
        <v>4722</v>
      </c>
      <c r="B460" s="315">
        <f>+VLOOKUP(A460,ListaInsumos!$A$2:$F$951,2,0)</f>
        <v>2000050</v>
      </c>
      <c r="C460" s="315">
        <f>+VLOOKUP(A460,ListaInsumos!$A$2:$F$951,5,0)</f>
        <v>42141501</v>
      </c>
      <c r="D460" s="315">
        <f>+VLOOKUP(A460,ListaInsumos!$A$2:$F$951,6,0)</f>
        <v>92312429</v>
      </c>
      <c r="E460" s="315" t="str">
        <f>+VLOOKUP(A460,ListaInsumos!$A$2:$F$951,4,0)</f>
        <v>TORUNDA DE ALGODON PAQUETE CON 200un</v>
      </c>
      <c r="F460" s="315" t="s">
        <v>5127</v>
      </c>
      <c r="G460" s="315" t="str">
        <f>+VLOOKUP(F460,Proveedores[[Nombre]:[Nº id.fiscal]],2,0)</f>
        <v>3-101-358504</v>
      </c>
      <c r="H460" s="315" t="s">
        <v>342</v>
      </c>
      <c r="I460" s="315" t="s">
        <v>1749</v>
      </c>
      <c r="J460" s="315" t="s">
        <v>119</v>
      </c>
      <c r="K460" s="315" t="s">
        <v>1974</v>
      </c>
      <c r="L460" s="323" t="s">
        <v>1974</v>
      </c>
      <c r="M460" s="315" t="s">
        <v>111</v>
      </c>
      <c r="N460" s="328">
        <v>44834</v>
      </c>
      <c r="O460" s="315" t="s">
        <v>1914</v>
      </c>
      <c r="P460" s="315" t="s">
        <v>3244</v>
      </c>
      <c r="Q460" s="315">
        <v>2019</v>
      </c>
      <c r="R460" s="315" t="s">
        <v>5151</v>
      </c>
      <c r="S460" s="315" t="s">
        <v>5164</v>
      </c>
      <c r="T460" s="315"/>
      <c r="U460" s="346"/>
    </row>
    <row r="461" spans="1:21" ht="23" x14ac:dyDescent="0.35">
      <c r="A461" s="315" t="s">
        <v>4722</v>
      </c>
      <c r="B461" s="315">
        <f>+VLOOKUP(A461,ListaInsumos!$A$2:$F$951,2,0)</f>
        <v>2000050</v>
      </c>
      <c r="C461" s="315">
        <f>+VLOOKUP(A461,ListaInsumos!$A$2:$F$951,5,0)</f>
        <v>42141501</v>
      </c>
      <c r="D461" s="315">
        <f>+VLOOKUP(A461,ListaInsumos!$A$2:$F$951,6,0)</f>
        <v>92312429</v>
      </c>
      <c r="E461" s="315" t="str">
        <f>+VLOOKUP(A461,ListaInsumos!$A$2:$F$951,4,0)</f>
        <v>TORUNDA DE ALGODON PAQUETE CON 200un</v>
      </c>
      <c r="F461" s="315" t="s">
        <v>5075</v>
      </c>
      <c r="G461" s="315" t="str">
        <f>+VLOOKUP(F461,Proveedores[[Nombre]:[Nº id.fiscal]],2,0)</f>
        <v>3-101-112620</v>
      </c>
      <c r="H461" s="315" t="s">
        <v>628</v>
      </c>
      <c r="I461" s="315" t="s">
        <v>1750</v>
      </c>
      <c r="J461" s="315" t="s">
        <v>119</v>
      </c>
      <c r="K461" s="315" t="s">
        <v>1178</v>
      </c>
      <c r="L461" s="323" t="s">
        <v>1974</v>
      </c>
      <c r="M461" s="315" t="s">
        <v>111</v>
      </c>
      <c r="N461" s="323">
        <v>46050</v>
      </c>
      <c r="O461" s="315" t="s">
        <v>1915</v>
      </c>
      <c r="P461" s="315" t="s">
        <v>3244</v>
      </c>
      <c r="Q461" s="315">
        <v>2019</v>
      </c>
      <c r="R461" s="315" t="s">
        <v>5151</v>
      </c>
      <c r="S461" s="315" t="s">
        <v>5164</v>
      </c>
      <c r="T461" s="315"/>
      <c r="U461" s="346"/>
    </row>
    <row r="462" spans="1:21" ht="23" x14ac:dyDescent="0.35">
      <c r="A462" s="315" t="s">
        <v>4722</v>
      </c>
      <c r="B462" s="315">
        <f>+VLOOKUP(A462,ListaInsumos!$A$2:$F$951,2,0)</f>
        <v>2000050</v>
      </c>
      <c r="C462" s="315">
        <f>+VLOOKUP(A462,ListaInsumos!$A$2:$F$951,5,0)</f>
        <v>42141501</v>
      </c>
      <c r="D462" s="315">
        <f>+VLOOKUP(A462,ListaInsumos!$A$2:$F$951,6,0)</f>
        <v>92312429</v>
      </c>
      <c r="E462" s="315" t="str">
        <f>+VLOOKUP(A462,ListaInsumos!$A$2:$F$951,4,0)</f>
        <v>TORUNDA DE ALGODON PAQUETE CON 200un</v>
      </c>
      <c r="F462" s="315" t="s">
        <v>5074</v>
      </c>
      <c r="G462" s="315" t="str">
        <f>+VLOOKUP(F462,Proveedores[[Nombre]:[Nº id.fiscal]],2,0)</f>
        <v>3-101-115347</v>
      </c>
      <c r="H462" s="315" t="s">
        <v>1722</v>
      </c>
      <c r="I462" s="315" t="s">
        <v>1751</v>
      </c>
      <c r="J462" s="315" t="s">
        <v>344</v>
      </c>
      <c r="K462" s="315" t="s">
        <v>1724</v>
      </c>
      <c r="L462" s="323">
        <v>45008</v>
      </c>
      <c r="M462" s="315" t="s">
        <v>111</v>
      </c>
      <c r="N462" s="323">
        <v>46259</v>
      </c>
      <c r="O462" s="315" t="s">
        <v>1916</v>
      </c>
      <c r="P462" s="315" t="s">
        <v>3248</v>
      </c>
      <c r="Q462" s="315">
        <v>2019</v>
      </c>
      <c r="R462" s="315" t="s">
        <v>5151</v>
      </c>
      <c r="S462" s="315" t="s">
        <v>5164</v>
      </c>
      <c r="T462" s="315"/>
      <c r="U462" s="346"/>
    </row>
    <row r="463" spans="1:21" ht="23" x14ac:dyDescent="0.35">
      <c r="A463" s="315" t="s">
        <v>4054</v>
      </c>
      <c r="B463" s="315">
        <f>+VLOOKUP(A463,ListaInsumos!$A$2:$F$951,2,0)</f>
        <v>2001737</v>
      </c>
      <c r="C463" s="315">
        <f>+VLOOKUP(A463,ListaInsumos!$A$2:$F$951,5,0)</f>
        <v>42311524</v>
      </c>
      <c r="D463" s="315">
        <f>+VLOOKUP(A463,ListaInsumos!$A$2:$F$951,6,0)</f>
        <v>92164496</v>
      </c>
      <c r="E463" s="315" t="str">
        <f>+VLOOKUP(A463,ListaInsumos!$A$2:$F$951,4,0)</f>
        <v>GASA ABSORBENTE 2.54cm X 91.44cm</v>
      </c>
      <c r="F463" s="315" t="s">
        <v>5068</v>
      </c>
      <c r="G463" s="315" t="str">
        <f>+VLOOKUP(F463,Proveedores[[Nombre]:[Nº id.fiscal]],2,0)</f>
        <v>3-101-187737</v>
      </c>
      <c r="H463" s="315" t="s">
        <v>192</v>
      </c>
      <c r="I463" s="315">
        <v>8884412600</v>
      </c>
      <c r="J463" s="315" t="s">
        <v>110</v>
      </c>
      <c r="K463" s="315" t="s">
        <v>1752</v>
      </c>
      <c r="L463" s="323">
        <v>45518</v>
      </c>
      <c r="M463" s="315" t="s">
        <v>111</v>
      </c>
      <c r="N463" s="323">
        <v>46058</v>
      </c>
      <c r="O463" s="315" t="s">
        <v>1917</v>
      </c>
      <c r="P463" s="315" t="s">
        <v>3244</v>
      </c>
      <c r="Q463" s="315">
        <v>2019</v>
      </c>
      <c r="R463" s="315" t="s">
        <v>5151</v>
      </c>
      <c r="S463" s="315" t="s">
        <v>5164</v>
      </c>
      <c r="T463" s="315"/>
      <c r="U463" s="346"/>
    </row>
    <row r="464" spans="1:21" ht="23" x14ac:dyDescent="0.35">
      <c r="A464" s="315" t="s">
        <v>4723</v>
      </c>
      <c r="B464" s="315">
        <f>+VLOOKUP(A464,ListaInsumos!$A$2:$F$951,2,0)</f>
        <v>2002608</v>
      </c>
      <c r="C464" s="315">
        <f>+VLOOKUP(A464,ListaInsumos!$A$2:$F$951,5,0)</f>
        <v>42132205</v>
      </c>
      <c r="D464" s="315">
        <f>+VLOOKUP(A464,ListaInsumos!$A$2:$F$951,6,0)</f>
        <v>92213188</v>
      </c>
      <c r="E464" s="315" t="str">
        <f>+VLOOKUP(A464,ListaInsumos!$A$2:$F$951,4,0)</f>
        <v>GUANTE QUIRURG N°8 ESTERIL LIBRE LATEX</v>
      </c>
      <c r="F464" s="315" t="s">
        <v>5132</v>
      </c>
      <c r="G464" s="315" t="str">
        <f>+VLOOKUP(F464,Proveedores[[Nombre]:[Nº id.fiscal]],2,0)</f>
        <v>3-102-771915</v>
      </c>
      <c r="H464" s="315" t="s">
        <v>3285</v>
      </c>
      <c r="I464" s="315" t="s">
        <v>1755</v>
      </c>
      <c r="J464" s="315" t="s">
        <v>1756</v>
      </c>
      <c r="K464" s="315" t="s">
        <v>1757</v>
      </c>
      <c r="L464" s="323">
        <v>45207</v>
      </c>
      <c r="M464" s="315" t="s">
        <v>111</v>
      </c>
      <c r="N464" s="323">
        <v>45384</v>
      </c>
      <c r="O464" s="315" t="s">
        <v>1918</v>
      </c>
      <c r="P464" s="315" t="s">
        <v>3244</v>
      </c>
      <c r="Q464" s="315">
        <v>2019</v>
      </c>
      <c r="R464" s="315" t="s">
        <v>5151</v>
      </c>
      <c r="S464" s="315" t="s">
        <v>5164</v>
      </c>
      <c r="T464" s="315"/>
      <c r="U464" s="346"/>
    </row>
    <row r="465" spans="1:21" ht="23" x14ac:dyDescent="0.35">
      <c r="A465" s="315" t="s">
        <v>4723</v>
      </c>
      <c r="B465" s="315">
        <f>+VLOOKUP(A465,ListaInsumos!$A$2:$F$951,2,0)</f>
        <v>2002608</v>
      </c>
      <c r="C465" s="315">
        <f>+VLOOKUP(A465,ListaInsumos!$A$2:$F$951,5,0)</f>
        <v>42132205</v>
      </c>
      <c r="D465" s="315">
        <f>+VLOOKUP(A465,ListaInsumos!$A$2:$F$951,6,0)</f>
        <v>92213188</v>
      </c>
      <c r="E465" s="315" t="str">
        <f>+VLOOKUP(A465,ListaInsumos!$A$2:$F$951,4,0)</f>
        <v>GUANTE QUIRURG N°8 ESTERIL LIBRE LATEX</v>
      </c>
      <c r="F465" s="315" t="s">
        <v>5109</v>
      </c>
      <c r="G465" s="315" t="str">
        <f>+VLOOKUP(F465,Proveedores[[Nombre]:[Nº id.fiscal]],2,0)</f>
        <v>3-101-625107</v>
      </c>
      <c r="H465" s="315" t="s">
        <v>191</v>
      </c>
      <c r="I465" s="315" t="s">
        <v>1759</v>
      </c>
      <c r="J465" s="315" t="s">
        <v>110</v>
      </c>
      <c r="K465" s="315" t="s">
        <v>3806</v>
      </c>
      <c r="L465" s="323">
        <v>45602</v>
      </c>
      <c r="M465" s="315" t="s">
        <v>111</v>
      </c>
      <c r="N465" s="323">
        <v>46226</v>
      </c>
      <c r="O465" s="315" t="s">
        <v>1919</v>
      </c>
      <c r="P465" s="315" t="s">
        <v>3244</v>
      </c>
      <c r="Q465" s="315">
        <v>2019</v>
      </c>
      <c r="R465" s="315" t="s">
        <v>5151</v>
      </c>
      <c r="S465" s="315" t="s">
        <v>5164</v>
      </c>
      <c r="T465" s="315"/>
      <c r="U465" s="346"/>
    </row>
    <row r="466" spans="1:21" ht="23" x14ac:dyDescent="0.35">
      <c r="A466" s="315" t="s">
        <v>4723</v>
      </c>
      <c r="B466" s="315">
        <f>+VLOOKUP(A466,ListaInsumos!$A$2:$F$951,2,0)</f>
        <v>2002608</v>
      </c>
      <c r="C466" s="315">
        <f>+VLOOKUP(A466,ListaInsumos!$A$2:$F$951,5,0)</f>
        <v>42132205</v>
      </c>
      <c r="D466" s="315">
        <f>+VLOOKUP(A466,ListaInsumos!$A$2:$F$951,6,0)</f>
        <v>92213188</v>
      </c>
      <c r="E466" s="315" t="str">
        <f>+VLOOKUP(A466,ListaInsumos!$A$2:$F$951,4,0)</f>
        <v>GUANTE QUIRURG N°8 ESTERIL LIBRE LATEX</v>
      </c>
      <c r="F466" s="315" t="s">
        <v>5089</v>
      </c>
      <c r="G466" s="315" t="str">
        <f>+VLOOKUP(F466,Proveedores[[Nombre]:[Nº id.fiscal]],2,0)</f>
        <v>3-101-364996</v>
      </c>
      <c r="H466" s="315" t="s">
        <v>425</v>
      </c>
      <c r="I466" s="315">
        <v>827056801</v>
      </c>
      <c r="J466" s="315" t="s">
        <v>1760</v>
      </c>
      <c r="K466" s="315" t="s">
        <v>6935</v>
      </c>
      <c r="L466" s="323" t="s">
        <v>6934</v>
      </c>
      <c r="M466" s="315" t="s">
        <v>111</v>
      </c>
      <c r="N466" s="378">
        <v>45097</v>
      </c>
      <c r="O466" s="315" t="s">
        <v>1920</v>
      </c>
      <c r="P466" s="315" t="s">
        <v>3244</v>
      </c>
      <c r="Q466" s="315">
        <v>2019</v>
      </c>
      <c r="R466" s="315" t="s">
        <v>5151</v>
      </c>
      <c r="S466" s="315" t="s">
        <v>5164</v>
      </c>
      <c r="T466" s="315"/>
      <c r="U466" s="346"/>
    </row>
    <row r="467" spans="1:21" ht="23" x14ac:dyDescent="0.35">
      <c r="A467" s="315" t="s">
        <v>4723</v>
      </c>
      <c r="B467" s="315">
        <f>+VLOOKUP(A467,ListaInsumos!$A$2:$F$951,2,0)</f>
        <v>2002608</v>
      </c>
      <c r="C467" s="315">
        <f>+VLOOKUP(A467,ListaInsumos!$A$2:$F$951,5,0)</f>
        <v>42132205</v>
      </c>
      <c r="D467" s="315">
        <f>+VLOOKUP(A467,ListaInsumos!$A$2:$F$951,6,0)</f>
        <v>92213188</v>
      </c>
      <c r="E467" s="315" t="str">
        <f>+VLOOKUP(A467,ListaInsumos!$A$2:$F$951,4,0)</f>
        <v>GUANTE QUIRURG N°8 ESTERIL LIBRE LATEX</v>
      </c>
      <c r="F467" s="315" t="s">
        <v>5093</v>
      </c>
      <c r="G467" s="315" t="str">
        <f>+VLOOKUP(F467,Proveedores[[Nombre]:[Nº id.fiscal]],2,0)</f>
        <v>3-101-244831</v>
      </c>
      <c r="H467" s="315" t="s">
        <v>191</v>
      </c>
      <c r="I467" s="315" t="s">
        <v>1759</v>
      </c>
      <c r="J467" s="315" t="s">
        <v>110</v>
      </c>
      <c r="K467" s="315" t="s">
        <v>1520</v>
      </c>
      <c r="L467" s="323">
        <v>45462</v>
      </c>
      <c r="M467" s="315" t="s">
        <v>111</v>
      </c>
      <c r="N467" s="323">
        <v>45137</v>
      </c>
      <c r="O467" s="315" t="s">
        <v>1921</v>
      </c>
      <c r="P467" s="315" t="s">
        <v>3244</v>
      </c>
      <c r="Q467" s="315">
        <v>2019</v>
      </c>
      <c r="R467" s="315" t="s">
        <v>5151</v>
      </c>
      <c r="S467" s="315" t="s">
        <v>5164</v>
      </c>
      <c r="T467" s="315"/>
      <c r="U467" s="346"/>
    </row>
    <row r="468" spans="1:21" ht="33" customHeight="1" x14ac:dyDescent="0.35">
      <c r="A468" s="315" t="s">
        <v>4724</v>
      </c>
      <c r="B468" s="315">
        <f>+VLOOKUP(A468,ListaInsumos!$A$2:$F$951,2,0)</f>
        <v>2002664</v>
      </c>
      <c r="C468" s="315">
        <f>+VLOOKUP(A468,ListaInsumos!$A$2:$F$951,5,0)</f>
        <v>42293505</v>
      </c>
      <c r="D468" s="315">
        <f>+VLOOKUP(A468,ListaInsumos!$A$2:$F$951,6,0)</f>
        <v>92212989</v>
      </c>
      <c r="E468" s="315" t="str">
        <f>+VLOOKUP(A468,ListaInsumos!$A$2:$F$951,4,0)</f>
        <v>SOND (CATE) SUCC CERRA FLEX C/P RED 16FR</v>
      </c>
      <c r="F468" s="315" t="s">
        <v>5078</v>
      </c>
      <c r="G468" s="315" t="str">
        <f>+VLOOKUP(F468,Proveedores[[Nombre]:[Nº id.fiscal]],2,0)</f>
        <v>3-101-083376</v>
      </c>
      <c r="H468" s="315" t="s">
        <v>1764</v>
      </c>
      <c r="I468" s="315" t="s">
        <v>1765</v>
      </c>
      <c r="J468" s="315" t="s">
        <v>110</v>
      </c>
      <c r="K468" s="315" t="s">
        <v>1766</v>
      </c>
      <c r="L468" s="323">
        <v>45453</v>
      </c>
      <c r="M468" s="315" t="s">
        <v>111</v>
      </c>
      <c r="N468" s="323">
        <v>46124</v>
      </c>
      <c r="O468" s="315" t="s">
        <v>1922</v>
      </c>
      <c r="P468" s="315" t="s">
        <v>3244</v>
      </c>
      <c r="Q468" s="315">
        <v>2019</v>
      </c>
      <c r="R468" s="315" t="s">
        <v>5151</v>
      </c>
      <c r="S468" s="315" t="s">
        <v>5164</v>
      </c>
      <c r="T468" s="315"/>
      <c r="U468" s="346"/>
    </row>
    <row r="469" spans="1:21" ht="23" x14ac:dyDescent="0.35">
      <c r="A469" s="315" t="s">
        <v>4724</v>
      </c>
      <c r="B469" s="315">
        <f>+VLOOKUP(A469,ListaInsumos!$A$2:$F$951,2,0)</f>
        <v>2002664</v>
      </c>
      <c r="C469" s="315">
        <f>+VLOOKUP(A469,ListaInsumos!$A$2:$F$951,5,0)</f>
        <v>42293505</v>
      </c>
      <c r="D469" s="315">
        <f>+VLOOKUP(A469,ListaInsumos!$A$2:$F$951,6,0)</f>
        <v>92212989</v>
      </c>
      <c r="E469" s="315" t="str">
        <f>+VLOOKUP(A469,ListaInsumos!$A$2:$F$951,4,0)</f>
        <v>SOND (CATE) SUCC CERRA FLEX C/P RED 16FR</v>
      </c>
      <c r="F469" s="315" t="s">
        <v>5074</v>
      </c>
      <c r="G469" s="315" t="str">
        <f>+VLOOKUP(F469,Proveedores[[Nombre]:[Nº id.fiscal]],2,0)</f>
        <v>3-101-115347</v>
      </c>
      <c r="H469" s="315" t="s">
        <v>1767</v>
      </c>
      <c r="I469" s="315">
        <v>120016</v>
      </c>
      <c r="J469" s="315" t="s">
        <v>119</v>
      </c>
      <c r="K469" s="315" t="s">
        <v>1768</v>
      </c>
      <c r="L469" s="323">
        <v>44685</v>
      </c>
      <c r="M469" s="315" t="s">
        <v>111</v>
      </c>
      <c r="N469" s="323">
        <v>46259</v>
      </c>
      <c r="O469" s="315" t="s">
        <v>1923</v>
      </c>
      <c r="P469" s="315" t="s">
        <v>3248</v>
      </c>
      <c r="Q469" s="315">
        <v>2019</v>
      </c>
      <c r="R469" s="315" t="s">
        <v>5151</v>
      </c>
      <c r="S469" s="315" t="s">
        <v>5164</v>
      </c>
      <c r="T469" s="315"/>
      <c r="U469" s="346"/>
    </row>
    <row r="470" spans="1:21" ht="23" x14ac:dyDescent="0.35">
      <c r="A470" s="315" t="s">
        <v>4725</v>
      </c>
      <c r="B470" s="315">
        <f>+VLOOKUP(A470,ListaInsumos!$A$2:$F$951,2,0)</f>
        <v>2002338</v>
      </c>
      <c r="C470" s="315">
        <f>+VLOOKUP(A470,ListaInsumos!$A$2:$F$951,5,0)</f>
        <v>42311510</v>
      </c>
      <c r="D470" s="315">
        <f>+VLOOKUP(A470,ListaInsumos!$A$2:$F$951,6,0)</f>
        <v>92162914</v>
      </c>
      <c r="E470" s="315" t="str">
        <f>+VLOOKUP(A470,ListaInsumos!$A$2:$F$951,4,0)</f>
        <v>APOSITO ANTIMICROBIANO 9cm X 7cm +/- 1cm</v>
      </c>
      <c r="F470" s="315" t="s">
        <v>5068</v>
      </c>
      <c r="G470" s="315" t="str">
        <f>+VLOOKUP(F470,Proveedores[[Nombre]:[Nº id.fiscal]],2,0)</f>
        <v>3-101-187737</v>
      </c>
      <c r="H470" s="315" t="s">
        <v>1770</v>
      </c>
      <c r="I470" s="315" t="s">
        <v>1771</v>
      </c>
      <c r="J470" s="315" t="s">
        <v>110</v>
      </c>
      <c r="K470" s="315" t="s">
        <v>1327</v>
      </c>
      <c r="L470" s="323">
        <v>45453</v>
      </c>
      <c r="M470" s="315" t="s">
        <v>111</v>
      </c>
      <c r="N470" s="323">
        <v>46058</v>
      </c>
      <c r="O470" s="315" t="s">
        <v>1924</v>
      </c>
      <c r="P470" s="315" t="s">
        <v>3244</v>
      </c>
      <c r="Q470" s="315">
        <v>2019</v>
      </c>
      <c r="R470" s="315" t="s">
        <v>5151</v>
      </c>
      <c r="S470" s="315" t="s">
        <v>5164</v>
      </c>
      <c r="T470" s="315"/>
      <c r="U470" s="346"/>
    </row>
    <row r="471" spans="1:21" ht="23" x14ac:dyDescent="0.35">
      <c r="A471" s="315" t="s">
        <v>4082</v>
      </c>
      <c r="B471" s="315">
        <f>+VLOOKUP(A471,ListaInsumos!$A$2:$F$951,2,0)</f>
        <v>2002430</v>
      </c>
      <c r="C471" s="315">
        <f>+VLOOKUP(A471,ListaInsumos!$A$2:$F$951,5,0)</f>
        <v>42271913</v>
      </c>
      <c r="D471" s="315">
        <f>+VLOOKUP(A471,ListaInsumos!$A$2:$F$951,6,0)</f>
        <v>92142611</v>
      </c>
      <c r="E471" s="315" t="str">
        <f>+VLOOKUP(A471,ListaInsumos!$A$2:$F$951,4,0)</f>
        <v>MASCARILL LARINGEA OROGAST N°3  30-50KG</v>
      </c>
      <c r="F471" s="315" t="s">
        <v>5078</v>
      </c>
      <c r="G471" s="315" t="str">
        <f>+VLOOKUP(F471,Proveedores[[Nombre]:[Nº id.fiscal]],2,0)</f>
        <v>3-101-083376</v>
      </c>
      <c r="H471" s="315" t="s">
        <v>909</v>
      </c>
      <c r="I471" s="315" t="s">
        <v>1772</v>
      </c>
      <c r="J471" s="315" t="s">
        <v>414</v>
      </c>
      <c r="K471" s="315" t="s">
        <v>1773</v>
      </c>
      <c r="L471" s="323">
        <v>45544</v>
      </c>
      <c r="M471" s="315" t="s">
        <v>111</v>
      </c>
      <c r="N471" s="323">
        <v>46124</v>
      </c>
      <c r="O471" s="315" t="s">
        <v>1925</v>
      </c>
      <c r="P471" s="315" t="s">
        <v>3244</v>
      </c>
      <c r="Q471" s="315">
        <v>2019</v>
      </c>
      <c r="R471" s="315" t="s">
        <v>5151</v>
      </c>
      <c r="S471" s="315" t="s">
        <v>5164</v>
      </c>
      <c r="T471" s="315"/>
      <c r="U471" s="346"/>
    </row>
    <row r="472" spans="1:21" ht="23" x14ac:dyDescent="0.35">
      <c r="A472" s="315" t="s">
        <v>4085</v>
      </c>
      <c r="B472" s="315">
        <f>+VLOOKUP(A472,ListaInsumos!$A$2:$F$951,2,0)</f>
        <v>2004791</v>
      </c>
      <c r="C472" s="315">
        <f>+VLOOKUP(A472,ListaInsumos!$A$2:$F$951,5,0)</f>
        <v>42295453</v>
      </c>
      <c r="D472" s="315">
        <f>+VLOOKUP(A472,ListaInsumos!$A$2:$F$951,6,0)</f>
        <v>92218959</v>
      </c>
      <c r="E472" s="315" t="str">
        <f>+VLOOKUP(A472,ListaInsumos!$A$2:$F$951,4,0)</f>
        <v>SIST  SUCC CERRAD TIP HEMOVAC ¼</v>
      </c>
      <c r="F472" s="315" t="s">
        <v>5109</v>
      </c>
      <c r="G472" s="315" t="str">
        <f>+VLOOKUP(F472,Proveedores[[Nombre]:[Nº id.fiscal]],2,0)</f>
        <v>3-101-625107</v>
      </c>
      <c r="H472" s="315" t="s">
        <v>191</v>
      </c>
      <c r="I472" s="315" t="s">
        <v>1775</v>
      </c>
      <c r="J472" s="315" t="s">
        <v>110</v>
      </c>
      <c r="K472" s="315" t="s">
        <v>1776</v>
      </c>
      <c r="L472" s="328">
        <v>44734</v>
      </c>
      <c r="M472" s="315" t="s">
        <v>111</v>
      </c>
      <c r="N472" s="323">
        <v>46226</v>
      </c>
      <c r="O472" s="315" t="s">
        <v>1926</v>
      </c>
      <c r="P472" s="315" t="s">
        <v>3244</v>
      </c>
      <c r="Q472" s="315">
        <v>2019</v>
      </c>
      <c r="R472" s="315" t="s">
        <v>5151</v>
      </c>
      <c r="S472" s="315" t="s">
        <v>5164</v>
      </c>
      <c r="T472" s="315"/>
      <c r="U472" s="346"/>
    </row>
    <row r="473" spans="1:21" ht="23" x14ac:dyDescent="0.35">
      <c r="A473" s="315" t="s">
        <v>4092</v>
      </c>
      <c r="B473" s="315">
        <f>+VLOOKUP(A473,ListaInsumos!$A$2:$F$951,2,0)</f>
        <v>2002720</v>
      </c>
      <c r="C473" s="315">
        <f>+VLOOKUP(A473,ListaInsumos!$A$2:$F$951,5,0)</f>
        <v>42295453</v>
      </c>
      <c r="D473" s="315">
        <f>+VLOOKUP(A473,ListaInsumos!$A$2:$F$951,6,0)</f>
        <v>92218957</v>
      </c>
      <c r="E473" s="315" t="str">
        <f>+VLOOKUP(A473,ListaInsumos!$A$2:$F$951,4,0)</f>
        <v>SIS SUCCIO CERR DRE/TIP HEMOVAC 1/8</v>
      </c>
      <c r="F473" s="315" t="s">
        <v>5109</v>
      </c>
      <c r="G473" s="315" t="str">
        <f>+VLOOKUP(F473,Proveedores[[Nombre]:[Nº id.fiscal]],2,0)</f>
        <v>3-101-625107</v>
      </c>
      <c r="H473" s="315" t="s">
        <v>191</v>
      </c>
      <c r="I473" s="315" t="s">
        <v>1778</v>
      </c>
      <c r="J473" s="315" t="s">
        <v>110</v>
      </c>
      <c r="K473" s="315" t="s">
        <v>1776</v>
      </c>
      <c r="L473" s="328">
        <v>44734</v>
      </c>
      <c r="M473" s="315" t="s">
        <v>111</v>
      </c>
      <c r="N473" s="323">
        <v>46226</v>
      </c>
      <c r="O473" s="315" t="s">
        <v>1927</v>
      </c>
      <c r="P473" s="315" t="s">
        <v>3244</v>
      </c>
      <c r="Q473" s="315">
        <v>2019</v>
      </c>
      <c r="R473" s="315" t="s">
        <v>5151</v>
      </c>
      <c r="S473" s="315" t="s">
        <v>5164</v>
      </c>
      <c r="T473" s="315"/>
      <c r="U473" s="346"/>
    </row>
    <row r="474" spans="1:21" ht="23" x14ac:dyDescent="0.35">
      <c r="A474" s="315" t="s">
        <v>4092</v>
      </c>
      <c r="B474" s="315">
        <f>+VLOOKUP(A474,ListaInsumos!$A$2:$F$951,2,0)</f>
        <v>2002720</v>
      </c>
      <c r="C474" s="315">
        <f>+VLOOKUP(A474,ListaInsumos!$A$2:$F$951,5,0)</f>
        <v>42295453</v>
      </c>
      <c r="D474" s="315">
        <f>+VLOOKUP(A474,ListaInsumos!$A$2:$F$951,6,0)</f>
        <v>92218957</v>
      </c>
      <c r="E474" s="315" t="str">
        <f>+VLOOKUP(A474,ListaInsumos!$A$2:$F$951,4,0)</f>
        <v>SIS SUCCIO CERR DRE/TIP HEMOVAC 1/8</v>
      </c>
      <c r="F474" s="315" t="s">
        <v>5109</v>
      </c>
      <c r="G474" s="315" t="str">
        <f>+VLOOKUP(F474,Proveedores[[Nombre]:[Nº id.fiscal]],2,0)</f>
        <v>3-101-625107</v>
      </c>
      <c r="H474" s="315" t="s">
        <v>191</v>
      </c>
      <c r="I474" s="315" t="s">
        <v>1778</v>
      </c>
      <c r="J474" s="315" t="s">
        <v>110</v>
      </c>
      <c r="K474" s="315" t="s">
        <v>1776</v>
      </c>
      <c r="L474" s="328">
        <v>44734</v>
      </c>
      <c r="M474" s="315" t="s">
        <v>111</v>
      </c>
      <c r="N474" s="323">
        <v>46226</v>
      </c>
      <c r="O474" s="315" t="s">
        <v>1927</v>
      </c>
      <c r="P474" s="315" t="s">
        <v>3244</v>
      </c>
      <c r="Q474" s="315">
        <v>2019</v>
      </c>
      <c r="R474" s="315" t="s">
        <v>5151</v>
      </c>
      <c r="S474" s="315" t="s">
        <v>5164</v>
      </c>
      <c r="T474" s="315"/>
      <c r="U474" s="346"/>
    </row>
    <row r="475" spans="1:21" ht="46" x14ac:dyDescent="0.35">
      <c r="A475" s="315" t="s">
        <v>4726</v>
      </c>
      <c r="B475" s="315">
        <f>+VLOOKUP(A475,ListaInsumos!$A$2:$F$951,2,0)</f>
        <v>2002657</v>
      </c>
      <c r="C475" s="315">
        <f>+VLOOKUP(A475,ListaInsumos!$A$2:$F$951,5,0)</f>
        <v>42312201</v>
      </c>
      <c r="D475" s="315">
        <f>+VLOOKUP(A475,ListaInsumos!$A$2:$F$951,6,0)</f>
        <v>92161480</v>
      </c>
      <c r="E475" s="315" t="str">
        <f>+VLOOKUP(A475,ListaInsumos!$A$2:$F$951,4,0)</f>
        <v>SUTURA ACERO QUIRURG INOX CAL 5 C/AGUJA</v>
      </c>
      <c r="F475" s="315" t="s">
        <v>5088</v>
      </c>
      <c r="G475" s="315" t="str">
        <f>+VLOOKUP(F475,Proveedores[[Nombre]:[Nº id.fiscal]],2,0)</f>
        <v>3-101-211041</v>
      </c>
      <c r="H475" s="315" t="s">
        <v>326</v>
      </c>
      <c r="I475" s="315">
        <v>8886242489</v>
      </c>
      <c r="J475" s="315" t="s">
        <v>110</v>
      </c>
      <c r="K475" s="315" t="s">
        <v>1779</v>
      </c>
      <c r="L475" s="323">
        <v>46523</v>
      </c>
      <c r="M475" s="315" t="s">
        <v>111</v>
      </c>
      <c r="N475" s="387" t="s">
        <v>6465</v>
      </c>
      <c r="O475" s="315" t="s">
        <v>1928</v>
      </c>
      <c r="P475" s="315" t="s">
        <v>3248</v>
      </c>
      <c r="Q475" s="315">
        <v>2019</v>
      </c>
      <c r="R475" s="315" t="s">
        <v>5151</v>
      </c>
      <c r="S475" s="315" t="s">
        <v>5164</v>
      </c>
      <c r="T475" s="315"/>
      <c r="U475" s="346"/>
    </row>
    <row r="476" spans="1:21" ht="46" x14ac:dyDescent="0.35">
      <c r="A476" s="315" t="s">
        <v>4727</v>
      </c>
      <c r="B476" s="315">
        <f>+VLOOKUP(A476,ListaInsumos!$A$2:$F$951,2,0)</f>
        <v>2002753</v>
      </c>
      <c r="C476" s="315">
        <f>+VLOOKUP(A476,ListaInsumos!$A$2:$F$951,5,0)</f>
        <v>42292904</v>
      </c>
      <c r="D476" s="315">
        <f>+VLOOKUP(A476,ListaInsumos!$A$2:$F$951,6,0)</f>
        <v>92213503</v>
      </c>
      <c r="E476" s="315" t="str">
        <f>+VLOOKUP(A476,ListaInsumos!$A$2:$F$951,4,0)</f>
        <v>SUTURA POLIGLACT 1 AGUJ REDOND 1,27(1/2)</v>
      </c>
      <c r="F476" s="315" t="s">
        <v>5088</v>
      </c>
      <c r="G476" s="315" t="str">
        <f>+VLOOKUP(F476,Proveedores[[Nombre]:[Nº id.fiscal]],2,0)</f>
        <v>3-101-211041</v>
      </c>
      <c r="H476" s="315" t="s">
        <v>6918</v>
      </c>
      <c r="I476" s="315" t="s">
        <v>1782</v>
      </c>
      <c r="J476" s="315" t="s">
        <v>110</v>
      </c>
      <c r="K476" s="315" t="s">
        <v>6919</v>
      </c>
      <c r="L476" s="323" t="s">
        <v>6920</v>
      </c>
      <c r="M476" s="315" t="s">
        <v>111</v>
      </c>
      <c r="N476" s="387" t="s">
        <v>6465</v>
      </c>
      <c r="O476" s="315" t="s">
        <v>1929</v>
      </c>
      <c r="P476" s="315" t="s">
        <v>3248</v>
      </c>
      <c r="Q476" s="315">
        <v>2019</v>
      </c>
      <c r="R476" s="315" t="s">
        <v>5151</v>
      </c>
      <c r="S476" s="315" t="s">
        <v>5164</v>
      </c>
      <c r="T476" s="315"/>
      <c r="U476" s="346"/>
    </row>
    <row r="477" spans="1:21" ht="23" x14ac:dyDescent="0.35">
      <c r="A477" s="341" t="s">
        <v>4728</v>
      </c>
      <c r="B477" s="315">
        <f>+VLOOKUP(A477,ListaInsumos!$A$2:$F$951,2,0)</f>
        <v>2002687</v>
      </c>
      <c r="C477" s="315">
        <f>+VLOOKUP(A477,ListaInsumos!$A$2:$F$951,5,0)</f>
        <v>42271910</v>
      </c>
      <c r="D477" s="315">
        <f>+VLOOKUP(A477,ListaInsumos!$A$2:$F$951,6,0)</f>
        <v>92144884</v>
      </c>
      <c r="E477" s="341" t="str">
        <f>+VLOOKUP(A477,ListaInsumos!$A$2:$F$951,4,0)</f>
        <v>KIT TRAQUEOST PERCUT P/TÉCNIC GRIGGS 7FR</v>
      </c>
      <c r="F477" s="341" t="s">
        <v>5077</v>
      </c>
      <c r="G477" s="315" t="str">
        <f>+VLOOKUP(F477,Proveedores[[Nombre]:[Nº id.fiscal]],2,0)</f>
        <v>3-101-179050</v>
      </c>
      <c r="H477" s="341" t="s">
        <v>1578</v>
      </c>
      <c r="I477" s="341" t="s">
        <v>1784</v>
      </c>
      <c r="J477" s="341" t="s">
        <v>1785</v>
      </c>
      <c r="K477" s="341" t="s">
        <v>1786</v>
      </c>
      <c r="L477" s="342">
        <v>44347</v>
      </c>
      <c r="M477" s="341" t="s">
        <v>111</v>
      </c>
      <c r="N477" s="342">
        <v>46090</v>
      </c>
      <c r="O477" s="341" t="s">
        <v>1930</v>
      </c>
      <c r="P477" s="329" t="s">
        <v>3281</v>
      </c>
      <c r="Q477" s="341">
        <v>2019</v>
      </c>
      <c r="R477" s="341" t="s">
        <v>5151</v>
      </c>
      <c r="S477" s="341" t="s">
        <v>5164</v>
      </c>
      <c r="T477" s="329" t="s">
        <v>6815</v>
      </c>
      <c r="U477" s="346"/>
    </row>
    <row r="478" spans="1:21" ht="23" x14ac:dyDescent="0.35">
      <c r="A478" s="315" t="s">
        <v>4729</v>
      </c>
      <c r="B478" s="315">
        <f>+VLOOKUP(A478,ListaInsumos!$A$2:$F$951,2,0)</f>
        <v>2002873</v>
      </c>
      <c r="C478" s="315">
        <f>+VLOOKUP(A478,ListaInsumos!$A$2:$F$951,5,0)</f>
        <v>42221504</v>
      </c>
      <c r="D478" s="315">
        <f>+VLOOKUP(A478,ListaInsumos!$A$2:$F$951,6,0)</f>
        <v>92153497</v>
      </c>
      <c r="E478" s="315" t="str">
        <f>+VLOOKUP(A478,ListaInsumos!$A$2:$F$951,4,0)</f>
        <v>CATETER SELDINGER PARA PUNCION ARTERIAL</v>
      </c>
      <c r="F478" s="315" t="s">
        <v>5078</v>
      </c>
      <c r="G478" s="315" t="str">
        <f>+VLOOKUP(F478,Proveedores[[Nombre]:[Nº id.fiscal]],2,0)</f>
        <v>3-101-083376</v>
      </c>
      <c r="H478" s="315" t="s">
        <v>213</v>
      </c>
      <c r="I478" s="315" t="s">
        <v>1787</v>
      </c>
      <c r="J478" s="315" t="s">
        <v>384</v>
      </c>
      <c r="K478" s="315" t="s">
        <v>1788</v>
      </c>
      <c r="L478" s="323">
        <v>45691</v>
      </c>
      <c r="M478" s="315" t="s">
        <v>111</v>
      </c>
      <c r="N478" s="323">
        <v>46124</v>
      </c>
      <c r="O478" s="315" t="s">
        <v>1931</v>
      </c>
      <c r="P478" s="315" t="s">
        <v>3244</v>
      </c>
      <c r="Q478" s="315">
        <v>2019</v>
      </c>
      <c r="R478" s="315" t="s">
        <v>5151</v>
      </c>
      <c r="S478" s="315" t="s">
        <v>5164</v>
      </c>
      <c r="T478" s="315"/>
      <c r="U478" s="346"/>
    </row>
    <row r="479" spans="1:21" ht="23" x14ac:dyDescent="0.35">
      <c r="A479" s="315" t="s">
        <v>4730</v>
      </c>
      <c r="B479" s="315">
        <f>+VLOOKUP(A479,ListaInsumos!$A$2:$F$951,2,0)</f>
        <v>2003782</v>
      </c>
      <c r="C479" s="315">
        <f>+VLOOKUP(A479,ListaInsumos!$A$2:$F$951,5,0)</f>
        <v>42295513</v>
      </c>
      <c r="D479" s="315">
        <f>+VLOOKUP(A479,ListaInsumos!$A$2:$F$951,6,0)</f>
        <v>92161424</v>
      </c>
      <c r="E479" s="315" t="str">
        <f>+VLOOKUP(A479,ListaInsumos!$A$2:$F$951,4,0)</f>
        <v>MALLA ACET. CELULOSA SILICÓN 7.5 X 10CM</v>
      </c>
      <c r="F479" s="315" t="s">
        <v>5078</v>
      </c>
      <c r="G479" s="315" t="str">
        <f>+VLOOKUP(F479,Proveedores[[Nombre]:[Nº id.fiscal]],2,0)</f>
        <v>3-101-083376</v>
      </c>
      <c r="H479" s="315" t="s">
        <v>1342</v>
      </c>
      <c r="I479" s="315" t="s">
        <v>1789</v>
      </c>
      <c r="J479" s="315" t="s">
        <v>319</v>
      </c>
      <c r="K479" s="315" t="s">
        <v>1790</v>
      </c>
      <c r="L479" s="323">
        <v>45504</v>
      </c>
      <c r="M479" s="315" t="s">
        <v>111</v>
      </c>
      <c r="N479" s="323">
        <v>46124</v>
      </c>
      <c r="O479" s="315" t="s">
        <v>1932</v>
      </c>
      <c r="P479" s="315" t="s">
        <v>3244</v>
      </c>
      <c r="Q479" s="315">
        <v>2019</v>
      </c>
      <c r="R479" s="315" t="s">
        <v>5151</v>
      </c>
      <c r="S479" s="315" t="s">
        <v>5164</v>
      </c>
      <c r="T479" s="315"/>
      <c r="U479" s="346"/>
    </row>
    <row r="480" spans="1:21" ht="23" x14ac:dyDescent="0.35">
      <c r="A480" s="315" t="s">
        <v>4731</v>
      </c>
      <c r="B480" s="315">
        <f>+VLOOKUP(A480,ListaInsumos!$A$2:$F$951,2,0)</f>
        <v>2003783</v>
      </c>
      <c r="C480" s="315">
        <f>+VLOOKUP(A480,ListaInsumos!$A$2:$F$951,5,0)</f>
        <v>42295513</v>
      </c>
      <c r="D480" s="315">
        <f>+VLOOKUP(A480,ListaInsumos!$A$2:$F$951,6,0)</f>
        <v>92167025</v>
      </c>
      <c r="E480" s="315" t="str">
        <f>+VLOOKUP(A480,ListaInsumos!$A$2:$F$951,4,0)</f>
        <v>MALLA ACET CELULOS SILIC 12,5 cm X 15 cm</v>
      </c>
      <c r="F480" s="315" t="s">
        <v>5078</v>
      </c>
      <c r="G480" s="315" t="str">
        <f>+VLOOKUP(F480,Proveedores[[Nombre]:[Nº id.fiscal]],2,0)</f>
        <v>3-101-083376</v>
      </c>
      <c r="H480" s="315" t="s">
        <v>1342</v>
      </c>
      <c r="I480" s="315" t="s">
        <v>1792</v>
      </c>
      <c r="J480" s="315" t="s">
        <v>319</v>
      </c>
      <c r="K480" s="315" t="s">
        <v>1790</v>
      </c>
      <c r="L480" s="323">
        <v>45504</v>
      </c>
      <c r="M480" s="315" t="s">
        <v>111</v>
      </c>
      <c r="N480" s="323">
        <v>46124</v>
      </c>
      <c r="O480" s="315" t="s">
        <v>1933</v>
      </c>
      <c r="P480" s="315" t="s">
        <v>3244</v>
      </c>
      <c r="Q480" s="315">
        <v>2019</v>
      </c>
      <c r="R480" s="315" t="s">
        <v>5151</v>
      </c>
      <c r="S480" s="315" t="s">
        <v>5164</v>
      </c>
      <c r="T480" s="315"/>
      <c r="U480" s="346"/>
    </row>
    <row r="481" spans="1:21" ht="23" x14ac:dyDescent="0.35">
      <c r="A481" s="315" t="s">
        <v>4732</v>
      </c>
      <c r="B481" s="315">
        <f>+VLOOKUP(A481,ListaInsumos!$A$2:$F$951,2,0)</f>
        <v>2003781</v>
      </c>
      <c r="C481" s="315">
        <f>+VLOOKUP(A481,ListaInsumos!$A$2:$F$951,5,0)</f>
        <v>42311540</v>
      </c>
      <c r="D481" s="315">
        <f>+VLOOKUP(A481,ListaInsumos!$A$2:$F$951,6,0)</f>
        <v>92228975</v>
      </c>
      <c r="E481" s="315" t="str">
        <f>+VLOOKUP(A481,ListaInsumos!$A$2:$F$951,4,0)</f>
        <v>MATRIZ MODULADORA DE ACTIVIDAD PROTEASA</v>
      </c>
      <c r="F481" s="315" t="s">
        <v>5078</v>
      </c>
      <c r="G481" s="315" t="str">
        <f>+VLOOKUP(F481,Proveedores[[Nombre]:[Nº id.fiscal]],2,0)</f>
        <v>3-101-083376</v>
      </c>
      <c r="H481" s="315" t="s">
        <v>1342</v>
      </c>
      <c r="I481" s="315" t="s">
        <v>1793</v>
      </c>
      <c r="J481" s="315" t="s">
        <v>319</v>
      </c>
      <c r="K481" s="315" t="s">
        <v>1794</v>
      </c>
      <c r="L481" s="323">
        <v>45537</v>
      </c>
      <c r="M481" s="315" t="s">
        <v>111</v>
      </c>
      <c r="N481" s="323">
        <v>46124</v>
      </c>
      <c r="O481" s="315" t="s">
        <v>1934</v>
      </c>
      <c r="P481" s="315" t="s">
        <v>3244</v>
      </c>
      <c r="Q481" s="315">
        <v>2019</v>
      </c>
      <c r="R481" s="315" t="s">
        <v>5151</v>
      </c>
      <c r="S481" s="315" t="s">
        <v>5164</v>
      </c>
      <c r="T481" s="315"/>
      <c r="U481" s="346"/>
    </row>
    <row r="482" spans="1:21" ht="46" x14ac:dyDescent="0.35">
      <c r="A482" s="315" t="s">
        <v>4733</v>
      </c>
      <c r="B482" s="315">
        <f>+VLOOKUP(A482,ListaInsumos!$A$2:$F$951,2,0)</f>
        <v>2004162</v>
      </c>
      <c r="C482" s="315">
        <f>+VLOOKUP(A482,ListaInsumos!$A$2:$F$951,5,0)</f>
        <v>42312201</v>
      </c>
      <c r="D482" s="315">
        <f>+VLOOKUP(A482,ListaInsumos!$A$2:$F$951,6,0)</f>
        <v>92215534</v>
      </c>
      <c r="E482" s="315" t="str">
        <f>+VLOOKUP(A482,ListaInsumos!$A$2:$F$951,4,0)</f>
        <v>SUTUR 3-0 AGUJ RED 1/2 CÍRC 26mm,SIN NUD</v>
      </c>
      <c r="F482" s="315" t="s">
        <v>5088</v>
      </c>
      <c r="G482" s="315" t="str">
        <f>+VLOOKUP(F482,Proveedores[[Nombre]:[Nº id.fiscal]],2,0)</f>
        <v>3-101-211041</v>
      </c>
      <c r="H482" s="315" t="s">
        <v>326</v>
      </c>
      <c r="I482" s="315" t="s">
        <v>1795</v>
      </c>
      <c r="J482" s="315" t="s">
        <v>110</v>
      </c>
      <c r="K482" s="315" t="s">
        <v>1796</v>
      </c>
      <c r="L482" s="323">
        <v>45509</v>
      </c>
      <c r="M482" s="315" t="s">
        <v>111</v>
      </c>
      <c r="N482" s="387" t="s">
        <v>6465</v>
      </c>
      <c r="O482" s="315" t="s">
        <v>1935</v>
      </c>
      <c r="P482" s="315" t="s">
        <v>3248</v>
      </c>
      <c r="Q482" s="315">
        <v>2019</v>
      </c>
      <c r="R482" s="315" t="s">
        <v>5151</v>
      </c>
      <c r="S482" s="315" t="s">
        <v>5164</v>
      </c>
      <c r="T482" s="315"/>
      <c r="U482" s="346"/>
    </row>
    <row r="483" spans="1:21" ht="34.5" x14ac:dyDescent="0.35">
      <c r="A483" s="315" t="s">
        <v>4734</v>
      </c>
      <c r="B483" s="315">
        <f>+VLOOKUP(A483,ListaInsumos!$A$2:$F$951,2,0)</f>
        <v>2000075</v>
      </c>
      <c r="C483" s="315">
        <f>+VLOOKUP(A483,ListaInsumos!$A$2:$F$951,5,0)</f>
        <v>42142609</v>
      </c>
      <c r="D483" s="315">
        <f>+VLOOKUP(A483,ListaInsumos!$A$2:$F$951,6,0)</f>
        <v>92154017</v>
      </c>
      <c r="E483" s="315" t="str">
        <f>+VLOOKUP(A483,ListaInsumos!$A$2:$F$951,4,0)</f>
        <v>JERINGA HIPODERMICA DESCARTABLE 10 ml</v>
      </c>
      <c r="F483" s="315" t="s">
        <v>5139</v>
      </c>
      <c r="G483" s="315" t="str">
        <f>+VLOOKUP(F483,Proveedores[[Nombre]:[Nº id.fiscal]],2,0)</f>
        <v>3-012-389094</v>
      </c>
      <c r="H483" s="315" t="s">
        <v>45</v>
      </c>
      <c r="I483" s="315" t="s">
        <v>1798</v>
      </c>
      <c r="J483" s="315" t="s">
        <v>1799</v>
      </c>
      <c r="K483" s="315" t="s">
        <v>1800</v>
      </c>
      <c r="L483" s="323">
        <v>45537</v>
      </c>
      <c r="M483" s="315" t="s">
        <v>111</v>
      </c>
      <c r="N483" s="378">
        <v>46064</v>
      </c>
      <c r="O483" s="315" t="s">
        <v>1936</v>
      </c>
      <c r="P483" s="315" t="s">
        <v>3244</v>
      </c>
      <c r="Q483" s="315">
        <v>2019</v>
      </c>
      <c r="R483" s="315" t="s">
        <v>5151</v>
      </c>
      <c r="S483" s="315" t="s">
        <v>5164</v>
      </c>
      <c r="T483" s="315"/>
      <c r="U483" s="346"/>
    </row>
    <row r="484" spans="1:21" ht="34.5" x14ac:dyDescent="0.35">
      <c r="A484" s="315" t="s">
        <v>4734</v>
      </c>
      <c r="B484" s="315">
        <f>+VLOOKUP(A484,ListaInsumos!$A$2:$F$951,2,0)</f>
        <v>2000075</v>
      </c>
      <c r="C484" s="315">
        <f>+VLOOKUP(A484,ListaInsumos!$A$2:$F$951,5,0)</f>
        <v>42142609</v>
      </c>
      <c r="D484" s="315">
        <f>+VLOOKUP(A484,ListaInsumos!$A$2:$F$951,6,0)</f>
        <v>92154017</v>
      </c>
      <c r="E484" s="315" t="str">
        <f>+VLOOKUP(A484,ListaInsumos!$A$2:$F$951,4,0)</f>
        <v>JERINGA HIPODERMICA DESCARTABLE 10 ml</v>
      </c>
      <c r="F484" s="315" t="s">
        <v>5082</v>
      </c>
      <c r="G484" s="315" t="str">
        <f>+VLOOKUP(F484,Proveedores[[Nombre]:[Nº id.fiscal]],2,0)</f>
        <v>3-101-153540</v>
      </c>
      <c r="H484" s="315" t="s">
        <v>443</v>
      </c>
      <c r="I484" s="315" t="s">
        <v>1802</v>
      </c>
      <c r="J484" s="315" t="s">
        <v>119</v>
      </c>
      <c r="K484" s="315" t="s">
        <v>3297</v>
      </c>
      <c r="L484" s="323">
        <v>45851</v>
      </c>
      <c r="M484" s="315" t="s">
        <v>111</v>
      </c>
      <c r="N484" s="389" t="s">
        <v>6426</v>
      </c>
      <c r="O484" s="315" t="s">
        <v>1937</v>
      </c>
      <c r="P484" s="315" t="s">
        <v>3244</v>
      </c>
      <c r="Q484" s="315">
        <v>2019</v>
      </c>
      <c r="R484" s="315" t="s">
        <v>5151</v>
      </c>
      <c r="S484" s="315" t="s">
        <v>5164</v>
      </c>
      <c r="T484" s="315"/>
      <c r="U484" s="346"/>
    </row>
    <row r="485" spans="1:21" ht="23" x14ac:dyDescent="0.35">
      <c r="A485" s="315" t="s">
        <v>4734</v>
      </c>
      <c r="B485" s="315">
        <f>+VLOOKUP(A485,ListaInsumos!$A$2:$F$951,2,0)</f>
        <v>2000075</v>
      </c>
      <c r="C485" s="315">
        <f>+VLOOKUP(A485,ListaInsumos!$A$2:$F$951,5,0)</f>
        <v>42142609</v>
      </c>
      <c r="D485" s="315">
        <f>+VLOOKUP(A485,ListaInsumos!$A$2:$F$951,6,0)</f>
        <v>92154017</v>
      </c>
      <c r="E485" s="315" t="str">
        <f>+VLOOKUP(A485,ListaInsumos!$A$2:$F$951,4,0)</f>
        <v>JERINGA HIPODERMICA DESCARTABLE 10 ml</v>
      </c>
      <c r="F485" s="315" t="s">
        <v>5074</v>
      </c>
      <c r="G485" s="315" t="str">
        <f>+VLOOKUP(F485,Proveedores[[Nombre]:[Nº id.fiscal]],2,0)</f>
        <v>3-101-115347</v>
      </c>
      <c r="H485" s="315" t="s">
        <v>1722</v>
      </c>
      <c r="I485" s="315" t="s">
        <v>1803</v>
      </c>
      <c r="J485" s="315" t="s">
        <v>344</v>
      </c>
      <c r="K485" s="315" t="s">
        <v>1804</v>
      </c>
      <c r="L485" s="335">
        <v>46296</v>
      </c>
      <c r="M485" s="315" t="s">
        <v>111</v>
      </c>
      <c r="N485" s="323">
        <v>46259</v>
      </c>
      <c r="O485" s="315" t="s">
        <v>1938</v>
      </c>
      <c r="P485" s="315" t="s">
        <v>3248</v>
      </c>
      <c r="Q485" s="315">
        <v>2019</v>
      </c>
      <c r="R485" s="315" t="s">
        <v>5151</v>
      </c>
      <c r="S485" s="315" t="s">
        <v>5164</v>
      </c>
      <c r="T485" s="315"/>
      <c r="U485" s="346"/>
    </row>
    <row r="486" spans="1:21" ht="23" x14ac:dyDescent="0.35">
      <c r="A486" s="315" t="s">
        <v>4735</v>
      </c>
      <c r="B486" s="315">
        <f>+VLOOKUP(A486,ListaInsumos!$A$2:$F$951,2,0)</f>
        <v>2000350</v>
      </c>
      <c r="C486" s="315">
        <f>+VLOOKUP(A486,ListaInsumos!$A$2:$F$951,5,0)</f>
        <v>42222301</v>
      </c>
      <c r="D486" s="315">
        <f>+VLOOKUP(A486,ListaInsumos!$A$2:$F$951,6,0)</f>
        <v>92167705</v>
      </c>
      <c r="E486" s="315" t="str">
        <f>+VLOOKUP(A486,ListaInsumos!$A$2:$F$951,4,0)</f>
        <v>EQUIPO DE TRANSFUSION DE SANGRE, TIPO Y</v>
      </c>
      <c r="F486" s="315" t="s">
        <v>5074</v>
      </c>
      <c r="G486" s="315" t="str">
        <f>+VLOOKUP(F486,Proveedores[[Nombre]:[Nº id.fiscal]],2,0)</f>
        <v>3-101-115347</v>
      </c>
      <c r="H486" s="315" t="s">
        <v>643</v>
      </c>
      <c r="I486" s="315" t="s">
        <v>1805</v>
      </c>
      <c r="J486" s="315" t="s">
        <v>119</v>
      </c>
      <c r="K486" s="315" t="s">
        <v>1806</v>
      </c>
      <c r="L486" s="323">
        <v>45453</v>
      </c>
      <c r="M486" s="315" t="s">
        <v>111</v>
      </c>
      <c r="N486" s="323">
        <v>46259</v>
      </c>
      <c r="O486" s="315" t="s">
        <v>1939</v>
      </c>
      <c r="P486" s="315" t="s">
        <v>3248</v>
      </c>
      <c r="Q486" s="315">
        <v>2019</v>
      </c>
      <c r="R486" s="315" t="s">
        <v>5151</v>
      </c>
      <c r="S486" s="315" t="s">
        <v>5164</v>
      </c>
      <c r="T486" s="315"/>
      <c r="U486" s="346"/>
    </row>
    <row r="487" spans="1:21" ht="23" x14ac:dyDescent="0.35">
      <c r="A487" s="315" t="s">
        <v>4363</v>
      </c>
      <c r="B487" s="315">
        <f>+VLOOKUP(A487,ListaInsumos!$A$2:$F$951,2,0)</f>
        <v>2002320</v>
      </c>
      <c r="C487" s="315">
        <f>+VLOOKUP(A487,ListaInsumos!$A$2:$F$951,5,0)</f>
        <v>42142502</v>
      </c>
      <c r="D487" s="315">
        <f>+VLOOKUP(A487,ListaInsumos!$A$2:$F$951,6,0)</f>
        <v>92212979</v>
      </c>
      <c r="E487" s="315" t="str">
        <f>+VLOOKUP(A487,ListaInsumos!$A$2:$F$951,4,0)</f>
        <v>AGUJA EPIDURALTUOHY DIAMETRO 20GX88,9mm</v>
      </c>
      <c r="F487" s="315" t="s">
        <v>5089</v>
      </c>
      <c r="G487" s="315" t="str">
        <f>+VLOOKUP(F487,Proveedores[[Nombre]:[Nº id.fiscal]],2,0)</f>
        <v>3-101-364996</v>
      </c>
      <c r="H487" s="315" t="s">
        <v>1098</v>
      </c>
      <c r="I487" s="315">
        <v>3170971</v>
      </c>
      <c r="J487" s="315" t="s">
        <v>289</v>
      </c>
      <c r="K487" s="315" t="s">
        <v>3743</v>
      </c>
      <c r="L487" s="323">
        <v>45699</v>
      </c>
      <c r="M487" s="315" t="s">
        <v>111</v>
      </c>
      <c r="N487" s="378">
        <v>45097</v>
      </c>
      <c r="O487" s="315" t="s">
        <v>1940</v>
      </c>
      <c r="P487" s="315" t="s">
        <v>3244</v>
      </c>
      <c r="Q487" s="315">
        <v>2019</v>
      </c>
      <c r="R487" s="315" t="s">
        <v>5151</v>
      </c>
      <c r="S487" s="315" t="s">
        <v>5164</v>
      </c>
      <c r="T487" s="315"/>
      <c r="U487" s="346"/>
    </row>
    <row r="488" spans="1:21" ht="23" x14ac:dyDescent="0.35">
      <c r="A488" s="315" t="s">
        <v>4736</v>
      </c>
      <c r="B488" s="315">
        <f>+VLOOKUP(A488,ListaInsumos!$A$2:$F$951,2,0)</f>
        <v>2002636</v>
      </c>
      <c r="C488" s="315">
        <f>+VLOOKUP(A488,ListaInsumos!$A$2:$F$951,5,0)</f>
        <v>42144201</v>
      </c>
      <c r="D488" s="315">
        <f>+VLOOKUP(A488,ListaInsumos!$A$2:$F$951,6,0)</f>
        <v>92167789</v>
      </c>
      <c r="E488" s="315" t="str">
        <f>+VLOOKUP(A488,ListaInsumos!$A$2:$F$951,4,0)</f>
        <v>AGUJA BLOQUEO/NERVIO SONOGRAFICA 100mm</v>
      </c>
      <c r="F488" s="315" t="s">
        <v>5078</v>
      </c>
      <c r="G488" s="315" t="str">
        <f>+VLOOKUP(F488,Proveedores[[Nombre]:[Nº id.fiscal]],2,0)</f>
        <v>3-101-083376</v>
      </c>
      <c r="H488" s="315" t="s">
        <v>213</v>
      </c>
      <c r="I488" s="315" t="s">
        <v>1807</v>
      </c>
      <c r="J488" s="315" t="s">
        <v>384</v>
      </c>
      <c r="K488" s="315" t="s">
        <v>1808</v>
      </c>
      <c r="L488" s="323">
        <v>45340</v>
      </c>
      <c r="M488" s="315" t="s">
        <v>111</v>
      </c>
      <c r="N488" s="323">
        <v>46124</v>
      </c>
      <c r="O488" s="315" t="s">
        <v>1941</v>
      </c>
      <c r="P488" s="315" t="s">
        <v>3244</v>
      </c>
      <c r="Q488" s="315">
        <v>2019</v>
      </c>
      <c r="R488" s="315" t="s">
        <v>5151</v>
      </c>
      <c r="S488" s="315" t="s">
        <v>5164</v>
      </c>
      <c r="T488" s="315"/>
      <c r="U488" s="346"/>
    </row>
    <row r="489" spans="1:21" ht="23" x14ac:dyDescent="0.35">
      <c r="A489" s="315" t="s">
        <v>4736</v>
      </c>
      <c r="B489" s="315">
        <f>+VLOOKUP(A489,ListaInsumos!$A$2:$F$951,2,0)</f>
        <v>2002636</v>
      </c>
      <c r="C489" s="315">
        <f>+VLOOKUP(A489,ListaInsumos!$A$2:$F$951,5,0)</f>
        <v>42144201</v>
      </c>
      <c r="D489" s="315">
        <f>+VLOOKUP(A489,ListaInsumos!$A$2:$F$951,6,0)</f>
        <v>92167789</v>
      </c>
      <c r="E489" s="315" t="str">
        <f>+VLOOKUP(A489,ListaInsumos!$A$2:$F$951,4,0)</f>
        <v>AGUJA BLOQUEO/NERVIO SONOGRAFICA 100mm</v>
      </c>
      <c r="F489" s="315" t="s">
        <v>5107</v>
      </c>
      <c r="G489" s="315" t="str">
        <f>+VLOOKUP(F489,Proveedores[[Nombre]:[Nº id.fiscal]],2,0)</f>
        <v>3-101-476335</v>
      </c>
      <c r="H489" s="315" t="s">
        <v>167</v>
      </c>
      <c r="I489" s="315" t="s">
        <v>1809</v>
      </c>
      <c r="J489" s="315" t="s">
        <v>363</v>
      </c>
      <c r="K489" s="315" t="s">
        <v>1810</v>
      </c>
      <c r="L489" s="323">
        <v>45504</v>
      </c>
      <c r="M489" s="315" t="s">
        <v>111</v>
      </c>
      <c r="N489" s="323">
        <v>44902</v>
      </c>
      <c r="O489" s="315" t="s">
        <v>1942</v>
      </c>
      <c r="P489" s="315" t="s">
        <v>3244</v>
      </c>
      <c r="Q489" s="315">
        <v>2019</v>
      </c>
      <c r="R489" s="315" t="s">
        <v>5151</v>
      </c>
      <c r="S489" s="315" t="s">
        <v>5164</v>
      </c>
      <c r="T489" s="315"/>
      <c r="U489" s="346"/>
    </row>
    <row r="490" spans="1:21" ht="23" x14ac:dyDescent="0.35">
      <c r="A490" s="315" t="s">
        <v>4094</v>
      </c>
      <c r="B490" s="315">
        <f>+VLOOKUP(A490,ListaInsumos!$A$2:$F$951,2,0)</f>
        <v>2002531</v>
      </c>
      <c r="C490" s="315">
        <f>+VLOOKUP(A490,ListaInsumos!$A$2:$F$951,5,0)</f>
        <v>42311528</v>
      </c>
      <c r="D490" s="315">
        <f>+VLOOKUP(A490,ListaInsumos!$A$2:$F$951,6,0)</f>
        <v>92316432</v>
      </c>
      <c r="E490" s="315" t="str">
        <f>+VLOOKUP(A490,ListaInsumos!$A$2:$F$951,4,0)</f>
        <v>PAD DE ALCOHOL DE USO EN INYECTABLES</v>
      </c>
      <c r="F490" s="315" t="s">
        <v>5068</v>
      </c>
      <c r="G490" s="315" t="str">
        <f>+VLOOKUP(F490,Proveedores[[Nombre]:[Nº id.fiscal]],2,0)</f>
        <v>3-101-187737</v>
      </c>
      <c r="H490" s="315" t="s">
        <v>192</v>
      </c>
      <c r="I490" s="315">
        <v>5110</v>
      </c>
      <c r="J490" s="315" t="s">
        <v>110</v>
      </c>
      <c r="K490" s="315" t="s">
        <v>1812</v>
      </c>
      <c r="L490" s="323">
        <v>45518</v>
      </c>
      <c r="M490" s="315" t="s">
        <v>111</v>
      </c>
      <c r="N490" s="323">
        <v>46058</v>
      </c>
      <c r="O490" s="315" t="s">
        <v>1943</v>
      </c>
      <c r="P490" s="315" t="s">
        <v>3244</v>
      </c>
      <c r="Q490" s="315">
        <v>2019</v>
      </c>
      <c r="R490" s="315" t="s">
        <v>5151</v>
      </c>
      <c r="S490" s="315" t="s">
        <v>5164</v>
      </c>
      <c r="T490" s="315"/>
      <c r="U490" s="346"/>
    </row>
    <row r="491" spans="1:21" ht="46" x14ac:dyDescent="0.35">
      <c r="A491" s="315" t="s">
        <v>4111</v>
      </c>
      <c r="B491" s="315">
        <f>+VLOOKUP(A491,ListaInsumos!$A$2:$F$951,2,0)</f>
        <v>2003764</v>
      </c>
      <c r="C491" s="315">
        <f>+VLOOKUP(A491,ListaInsumos!$A$2:$F$951,5,0)</f>
        <v>41104112</v>
      </c>
      <c r="D491" s="315">
        <f>+VLOOKUP(A491,ListaInsumos!$A$2:$F$951,6,0)</f>
        <v>92212990</v>
      </c>
      <c r="E491" s="315" t="str">
        <f>+VLOOKUP(A491,ListaInsumos!$A$2:$F$951,4,0)</f>
        <v>FRASCO RECOLECTOR DE ORINA DE 120 ml</v>
      </c>
      <c r="F491" s="315" t="s">
        <v>5127</v>
      </c>
      <c r="G491" s="315" t="str">
        <f>+VLOOKUP(F491,Proveedores[[Nombre]:[Nº id.fiscal]],2,0)</f>
        <v>3-101-358504</v>
      </c>
      <c r="H491" s="315" t="s">
        <v>342</v>
      </c>
      <c r="I491" s="315" t="s">
        <v>125</v>
      </c>
      <c r="J491" s="315" t="s">
        <v>119</v>
      </c>
      <c r="K491" s="315" t="s">
        <v>1974</v>
      </c>
      <c r="L491" s="323" t="s">
        <v>1974</v>
      </c>
      <c r="M491" s="315" t="s">
        <v>111</v>
      </c>
      <c r="N491" s="328">
        <v>44834</v>
      </c>
      <c r="O491" s="315" t="s">
        <v>1944</v>
      </c>
      <c r="P491" s="315" t="s">
        <v>3244</v>
      </c>
      <c r="Q491" s="315">
        <v>2019</v>
      </c>
      <c r="R491" s="315" t="s">
        <v>5151</v>
      </c>
      <c r="S491" s="315" t="s">
        <v>5164</v>
      </c>
      <c r="T491" s="315"/>
      <c r="U491" s="346"/>
    </row>
    <row r="492" spans="1:21" ht="34.5" x14ac:dyDescent="0.35">
      <c r="A492" s="315" t="s">
        <v>4111</v>
      </c>
      <c r="B492" s="315">
        <f>+VLOOKUP(A492,ListaInsumos!$A$2:$F$951,2,0)</f>
        <v>2003764</v>
      </c>
      <c r="C492" s="315">
        <f>+VLOOKUP(A492,ListaInsumos!$A$2:$F$951,5,0)</f>
        <v>41104112</v>
      </c>
      <c r="D492" s="315">
        <f>+VLOOKUP(A492,ListaInsumos!$A$2:$F$951,6,0)</f>
        <v>92212990</v>
      </c>
      <c r="E492" s="315" t="str">
        <f>+VLOOKUP(A492,ListaInsumos!$A$2:$F$951,4,0)</f>
        <v>FRASCO RECOLECTOR DE ORINA DE 120 ml</v>
      </c>
      <c r="F492" s="315" t="s">
        <v>5139</v>
      </c>
      <c r="G492" s="315" t="str">
        <f>+VLOOKUP(F492,Proveedores[[Nombre]:[Nº id.fiscal]],2,0)</f>
        <v>3-012-389094</v>
      </c>
      <c r="H492" s="315" t="s">
        <v>45</v>
      </c>
      <c r="I492" s="315" t="s">
        <v>1813</v>
      </c>
      <c r="J492" s="315" t="s">
        <v>293</v>
      </c>
      <c r="K492" s="315" t="s">
        <v>1974</v>
      </c>
      <c r="L492" s="323" t="s">
        <v>1974</v>
      </c>
      <c r="M492" s="315" t="s">
        <v>111</v>
      </c>
      <c r="N492" s="378">
        <v>46064</v>
      </c>
      <c r="O492" s="315" t="s">
        <v>1945</v>
      </c>
      <c r="P492" s="315" t="s">
        <v>3244</v>
      </c>
      <c r="Q492" s="315">
        <v>2019</v>
      </c>
      <c r="R492" s="315" t="s">
        <v>5151</v>
      </c>
      <c r="S492" s="315" t="s">
        <v>5164</v>
      </c>
      <c r="T492" s="315"/>
      <c r="U492" s="346"/>
    </row>
    <row r="493" spans="1:21" ht="23" x14ac:dyDescent="0.35">
      <c r="A493" s="315" t="s">
        <v>4119</v>
      </c>
      <c r="B493" s="315">
        <f>+VLOOKUP(A493,ListaInsumos!$A$2:$F$951,2,0)</f>
        <v>2000501</v>
      </c>
      <c r="C493" s="315">
        <f>+VLOOKUP(A493,ListaInsumos!$A$2:$F$951,5,0)</f>
        <v>42271801</v>
      </c>
      <c r="D493" s="315">
        <f>+VLOOKUP(A493,ListaInsumos!$A$2:$F$951,6,0)</f>
        <v>92166789</v>
      </c>
      <c r="E493" s="315" t="str">
        <f>+VLOOKUP(A493,ListaInsumos!$A$2:$F$951,4,0)</f>
        <v>HUMIDIFICADOR DESECHABLE PLASTICO</v>
      </c>
      <c r="F493" s="315" t="s">
        <v>5074</v>
      </c>
      <c r="G493" s="315" t="str">
        <f>+VLOOKUP(F493,Proveedores[[Nombre]:[Nº id.fiscal]],2,0)</f>
        <v>3-101-115347</v>
      </c>
      <c r="H493" s="315" t="s">
        <v>1620</v>
      </c>
      <c r="I493" s="315" t="s">
        <v>1814</v>
      </c>
      <c r="J493" s="315" t="s">
        <v>110</v>
      </c>
      <c r="K493" s="315" t="s">
        <v>1815</v>
      </c>
      <c r="L493" s="323">
        <v>45134</v>
      </c>
      <c r="M493" s="315" t="s">
        <v>111</v>
      </c>
      <c r="N493" s="323">
        <v>46259</v>
      </c>
      <c r="O493" s="315" t="s">
        <v>1946</v>
      </c>
      <c r="P493" s="315" t="s">
        <v>3248</v>
      </c>
      <c r="Q493" s="315">
        <v>2019</v>
      </c>
      <c r="R493" s="315" t="s">
        <v>5151</v>
      </c>
      <c r="S493" s="315" t="s">
        <v>5164</v>
      </c>
      <c r="T493" s="315"/>
      <c r="U493" s="346"/>
    </row>
    <row r="494" spans="1:21" ht="34.5" x14ac:dyDescent="0.35">
      <c r="A494" s="315" t="s">
        <v>4138</v>
      </c>
      <c r="B494" s="315">
        <f>+VLOOKUP(A494,ListaInsumos!$A$2:$F$951,2,0)</f>
        <v>2000551</v>
      </c>
      <c r="C494" s="315">
        <f>+VLOOKUP(A494,ListaInsumos!$A$2:$F$951,5,0)</f>
        <v>42131507</v>
      </c>
      <c r="D494" s="315">
        <f>+VLOOKUP(A494,ListaInsumos!$A$2:$F$951,6,0)</f>
        <v>92166535</v>
      </c>
      <c r="E494" s="315" t="str">
        <f>+VLOOKUP(A494,ListaInsumos!$A$2:$F$951,4,0)</f>
        <v>MEDIAS MEDICAS COMPRESION 15-20  MM/HG</v>
      </c>
      <c r="F494" s="315" t="s">
        <v>5110</v>
      </c>
      <c r="G494" s="315" t="str">
        <f>+VLOOKUP(F494,Proveedores[[Nombre]:[Nº id.fiscal]],2,0)</f>
        <v>3-101-246483</v>
      </c>
      <c r="H494" s="315" t="s">
        <v>1118</v>
      </c>
      <c r="I494" s="315">
        <v>68200</v>
      </c>
      <c r="J494" s="315" t="s">
        <v>110</v>
      </c>
      <c r="K494" s="315" t="s">
        <v>1817</v>
      </c>
      <c r="L494" s="323" t="s">
        <v>1974</v>
      </c>
      <c r="M494" s="315" t="s">
        <v>111</v>
      </c>
      <c r="N494" s="323">
        <v>46096</v>
      </c>
      <c r="O494" s="315" t="s">
        <v>1947</v>
      </c>
      <c r="P494" s="315" t="s">
        <v>3248</v>
      </c>
      <c r="Q494" s="315">
        <v>2019</v>
      </c>
      <c r="R494" s="315" t="s">
        <v>5151</v>
      </c>
      <c r="S494" s="315" t="s">
        <v>5164</v>
      </c>
      <c r="T494" s="315"/>
      <c r="U494" s="346"/>
    </row>
    <row r="495" spans="1:21" ht="34.5" x14ac:dyDescent="0.35">
      <c r="A495" s="315" t="s">
        <v>4138</v>
      </c>
      <c r="B495" s="315">
        <f>+VLOOKUP(A495,ListaInsumos!$A$2:$F$951,2,0)</f>
        <v>2000551</v>
      </c>
      <c r="C495" s="315">
        <f>+VLOOKUP(A495,ListaInsumos!$A$2:$F$951,5,0)</f>
        <v>42131507</v>
      </c>
      <c r="D495" s="315">
        <f>+VLOOKUP(A495,ListaInsumos!$A$2:$F$951,6,0)</f>
        <v>92166535</v>
      </c>
      <c r="E495" s="315" t="str">
        <f>+VLOOKUP(A495,ListaInsumos!$A$2:$F$951,4,0)</f>
        <v>MEDIAS MEDICAS COMPRESION 15-20  MM/HG</v>
      </c>
      <c r="F495" s="315" t="s">
        <v>5080</v>
      </c>
      <c r="G495" s="315" t="str">
        <f>+VLOOKUP(F495,Proveedores[[Nombre]:[Nº id.fiscal]],2,0)</f>
        <v>3-101-239574</v>
      </c>
      <c r="H495" s="315" t="s">
        <v>1118</v>
      </c>
      <c r="I495" s="315">
        <v>68200</v>
      </c>
      <c r="J495" s="315" t="s">
        <v>110</v>
      </c>
      <c r="K495" s="315" t="s">
        <v>652</v>
      </c>
      <c r="L495" s="323">
        <v>44822</v>
      </c>
      <c r="M495" s="315" t="s">
        <v>111</v>
      </c>
      <c r="N495" s="323">
        <v>45576</v>
      </c>
      <c r="O495" s="315" t="s">
        <v>1948</v>
      </c>
      <c r="P495" s="315" t="s">
        <v>3248</v>
      </c>
      <c r="Q495" s="315">
        <v>2019</v>
      </c>
      <c r="R495" s="315" t="s">
        <v>5151</v>
      </c>
      <c r="S495" s="315" t="s">
        <v>5164</v>
      </c>
      <c r="T495" s="315"/>
      <c r="U495" s="346"/>
    </row>
    <row r="496" spans="1:21" ht="34.5" x14ac:dyDescent="0.35">
      <c r="A496" s="315" t="s">
        <v>4138</v>
      </c>
      <c r="B496" s="315">
        <f>+VLOOKUP(A496,ListaInsumos!$A$2:$F$951,2,0)</f>
        <v>2000551</v>
      </c>
      <c r="C496" s="315">
        <f>+VLOOKUP(A496,ListaInsumos!$A$2:$F$951,5,0)</f>
        <v>42131507</v>
      </c>
      <c r="D496" s="315">
        <f>+VLOOKUP(A496,ListaInsumos!$A$2:$F$951,6,0)</f>
        <v>92166535</v>
      </c>
      <c r="E496" s="315" t="str">
        <f>+VLOOKUP(A496,ListaInsumos!$A$2:$F$951,4,0)</f>
        <v>MEDIAS MEDICAS COMPRESION 15-20  MM/HG</v>
      </c>
      <c r="F496" s="315" t="s">
        <v>5140</v>
      </c>
      <c r="G496" s="315" t="str">
        <f>+VLOOKUP(F496,Proveedores[[Nombre]:[Nº id.fiscal]],2,0)</f>
        <v>3-012-350386</v>
      </c>
      <c r="H496" s="315" t="s">
        <v>841</v>
      </c>
      <c r="I496" s="315" t="s">
        <v>1819</v>
      </c>
      <c r="J496" s="315" t="s">
        <v>843</v>
      </c>
      <c r="K496" s="315" t="s">
        <v>844</v>
      </c>
      <c r="L496" s="323">
        <v>44553</v>
      </c>
      <c r="M496" s="315" t="s">
        <v>111</v>
      </c>
      <c r="N496" s="323">
        <v>46299</v>
      </c>
      <c r="O496" s="315" t="s">
        <v>1949</v>
      </c>
      <c r="P496" s="315" t="s">
        <v>3248</v>
      </c>
      <c r="Q496" s="315">
        <v>2019</v>
      </c>
      <c r="R496" s="315" t="s">
        <v>5151</v>
      </c>
      <c r="S496" s="315" t="s">
        <v>5164</v>
      </c>
      <c r="T496" s="315"/>
      <c r="U496" s="346"/>
    </row>
    <row r="497" spans="1:21" ht="23" x14ac:dyDescent="0.35">
      <c r="A497" s="315" t="s">
        <v>4138</v>
      </c>
      <c r="B497" s="315">
        <f>+VLOOKUP(A497,ListaInsumos!$A$2:$F$951,2,0)</f>
        <v>2000551</v>
      </c>
      <c r="C497" s="315">
        <f>+VLOOKUP(A497,ListaInsumos!$A$2:$F$951,5,0)</f>
        <v>42131507</v>
      </c>
      <c r="D497" s="315">
        <f>+VLOOKUP(A497,ListaInsumos!$A$2:$F$951,6,0)</f>
        <v>92166535</v>
      </c>
      <c r="E497" s="315" t="str">
        <f>+VLOOKUP(A497,ListaInsumos!$A$2:$F$951,4,0)</f>
        <v>MEDIAS MEDICAS COMPRESION 15-20  MM/HG</v>
      </c>
      <c r="F497" s="315" t="s">
        <v>5093</v>
      </c>
      <c r="G497" s="315" t="str">
        <f>+VLOOKUP(F497,Proveedores[[Nombre]:[Nº id.fiscal]],2,0)</f>
        <v>3-101-244831</v>
      </c>
      <c r="H497" s="315" t="s">
        <v>1821</v>
      </c>
      <c r="I497" s="315" t="s">
        <v>1822</v>
      </c>
      <c r="J497" s="315" t="s">
        <v>110</v>
      </c>
      <c r="K497" s="315" t="s">
        <v>1974</v>
      </c>
      <c r="L497" s="323" t="s">
        <v>1974</v>
      </c>
      <c r="M497" s="315" t="s">
        <v>111</v>
      </c>
      <c r="N497" s="323">
        <v>45137</v>
      </c>
      <c r="O497" s="315" t="s">
        <v>1950</v>
      </c>
      <c r="P497" s="315" t="s">
        <v>3244</v>
      </c>
      <c r="Q497" s="315">
        <v>2019</v>
      </c>
      <c r="R497" s="315" t="s">
        <v>5151</v>
      </c>
      <c r="S497" s="315" t="s">
        <v>5164</v>
      </c>
      <c r="T497" s="315"/>
      <c r="U497" s="346"/>
    </row>
    <row r="498" spans="1:21" ht="23" x14ac:dyDescent="0.35">
      <c r="A498" s="315" t="s">
        <v>4138</v>
      </c>
      <c r="B498" s="315">
        <f>+VLOOKUP(A498,ListaInsumos!$A$2:$F$951,2,0)</f>
        <v>2000551</v>
      </c>
      <c r="C498" s="315">
        <f>+VLOOKUP(A498,ListaInsumos!$A$2:$F$951,5,0)</f>
        <v>42131507</v>
      </c>
      <c r="D498" s="315">
        <f>+VLOOKUP(A498,ListaInsumos!$A$2:$F$951,6,0)</f>
        <v>92166535</v>
      </c>
      <c r="E498" s="315" t="str">
        <f>+VLOOKUP(A498,ListaInsumos!$A$2:$F$951,4,0)</f>
        <v>MEDIAS MEDICAS COMPRESION 15-20  MM/HG</v>
      </c>
      <c r="F498" s="315" t="s">
        <v>5074</v>
      </c>
      <c r="G498" s="315" t="str">
        <f>+VLOOKUP(F498,Proveedores[[Nombre]:[Nº id.fiscal]],2,0)</f>
        <v>3-101-115347</v>
      </c>
      <c r="H498" s="315" t="s">
        <v>1823</v>
      </c>
      <c r="I498" s="315">
        <v>66</v>
      </c>
      <c r="J498" s="315" t="s">
        <v>843</v>
      </c>
      <c r="K498" s="315" t="s">
        <v>1974</v>
      </c>
      <c r="L498" s="323" t="s">
        <v>1974</v>
      </c>
      <c r="M498" s="315" t="s">
        <v>111</v>
      </c>
      <c r="N498" s="323">
        <v>46259</v>
      </c>
      <c r="O498" s="315" t="s">
        <v>1951</v>
      </c>
      <c r="P498" s="315" t="s">
        <v>3248</v>
      </c>
      <c r="Q498" s="315">
        <v>2019</v>
      </c>
      <c r="R498" s="315" t="s">
        <v>5151</v>
      </c>
      <c r="S498" s="315" t="s">
        <v>5164</v>
      </c>
      <c r="T498" s="315"/>
      <c r="U498" s="346"/>
    </row>
    <row r="499" spans="1:21" ht="23" x14ac:dyDescent="0.35">
      <c r="A499" s="315" t="s">
        <v>4138</v>
      </c>
      <c r="B499" s="315">
        <f>+VLOOKUP(A499,ListaInsumos!$A$2:$F$951,2,0)</f>
        <v>2000551</v>
      </c>
      <c r="C499" s="315">
        <f>+VLOOKUP(A499,ListaInsumos!$A$2:$F$951,5,0)</f>
        <v>42131507</v>
      </c>
      <c r="D499" s="315">
        <f>+VLOOKUP(A499,ListaInsumos!$A$2:$F$951,6,0)</f>
        <v>92166535</v>
      </c>
      <c r="E499" s="315" t="str">
        <f>+VLOOKUP(A499,ListaInsumos!$A$2:$F$951,4,0)</f>
        <v>MEDIAS MEDICAS COMPRESION 15-20  MM/HG</v>
      </c>
      <c r="F499" s="315" t="s">
        <v>5074</v>
      </c>
      <c r="G499" s="315" t="str">
        <f>+VLOOKUP(F499,Proveedores[[Nombre]:[Nº id.fiscal]],2,0)</f>
        <v>3-101-115347</v>
      </c>
      <c r="H499" s="315" t="s">
        <v>1824</v>
      </c>
      <c r="I499" s="315">
        <v>120210</v>
      </c>
      <c r="J499" s="315" t="s">
        <v>348</v>
      </c>
      <c r="K499" s="315" t="s">
        <v>1974</v>
      </c>
      <c r="L499" s="323" t="s">
        <v>1974</v>
      </c>
      <c r="M499" s="315" t="s">
        <v>111</v>
      </c>
      <c r="N499" s="323">
        <v>46259</v>
      </c>
      <c r="O499" s="315" t="s">
        <v>1952</v>
      </c>
      <c r="P499" s="315" t="s">
        <v>3248</v>
      </c>
      <c r="Q499" s="315">
        <v>2019</v>
      </c>
      <c r="R499" s="315" t="s">
        <v>5151</v>
      </c>
      <c r="S499" s="315" t="s">
        <v>5164</v>
      </c>
      <c r="T499" s="315"/>
      <c r="U499" s="346"/>
    </row>
    <row r="500" spans="1:21" ht="23" x14ac:dyDescent="0.35">
      <c r="A500" s="315" t="s">
        <v>4737</v>
      </c>
      <c r="B500" s="315">
        <f>+VLOOKUP(A500,ListaInsumos!$A$2:$F$951,2,0)</f>
        <v>2002633</v>
      </c>
      <c r="C500" s="315">
        <f>+VLOOKUP(A500,ListaInsumos!$A$2:$F$951,5,0)</f>
        <v>42251622</v>
      </c>
      <c r="D500" s="315">
        <f>+VLOOKUP(A500,ListaInsumos!$A$2:$F$951,6,0)</f>
        <v>92166559</v>
      </c>
      <c r="E500" s="315" t="str">
        <f>+VLOOKUP(A500,ListaInsumos!$A$2:$F$951,4,0)</f>
        <v>ACAPELLA PULMONAR DE ALTO FLUJO</v>
      </c>
      <c r="F500" s="315" t="s">
        <v>5077</v>
      </c>
      <c r="G500" s="315" t="str">
        <f>+VLOOKUP(F500,Proveedores[[Nombre]:[Nº id.fiscal]],2,0)</f>
        <v>3-101-179050</v>
      </c>
      <c r="H500" s="315" t="s">
        <v>1825</v>
      </c>
      <c r="I500" s="315" t="s">
        <v>1826</v>
      </c>
      <c r="J500" s="315" t="s">
        <v>110</v>
      </c>
      <c r="K500" s="315" t="s">
        <v>1827</v>
      </c>
      <c r="L500" s="323">
        <v>45420</v>
      </c>
      <c r="M500" s="315" t="s">
        <v>111</v>
      </c>
      <c r="N500" s="323">
        <v>46090</v>
      </c>
      <c r="O500" s="315" t="s">
        <v>1953</v>
      </c>
      <c r="P500" s="315" t="s">
        <v>3244</v>
      </c>
      <c r="Q500" s="315">
        <v>2019</v>
      </c>
      <c r="R500" s="315" t="s">
        <v>5151</v>
      </c>
      <c r="S500" s="315" t="s">
        <v>5164</v>
      </c>
      <c r="T500" s="315"/>
      <c r="U500" s="346"/>
    </row>
    <row r="501" spans="1:21" ht="23" x14ac:dyDescent="0.35">
      <c r="A501" s="315" t="s">
        <v>4738</v>
      </c>
      <c r="B501" s="315">
        <f>+VLOOKUP(A501,ListaInsumos!$A$2:$F$951,2,0)</f>
        <v>2002635</v>
      </c>
      <c r="C501" s="315">
        <f>+VLOOKUP(A501,ListaInsumos!$A$2:$F$951,5,0)</f>
        <v>42251622</v>
      </c>
      <c r="D501" s="315">
        <f>+VLOOKUP(A501,ListaInsumos!$A$2:$F$951,6,0)</f>
        <v>92142321</v>
      </c>
      <c r="E501" s="315" t="str">
        <f>+VLOOKUP(A501,ListaInsumos!$A$2:$F$951,4,0)</f>
        <v>ACAPELLA DE BAJO FLUJO (MENOS 15 L)</v>
      </c>
      <c r="F501" s="315" t="s">
        <v>5077</v>
      </c>
      <c r="G501" s="315" t="str">
        <f>+VLOOKUP(F501,Proveedores[[Nombre]:[Nº id.fiscal]],2,0)</f>
        <v>3-101-179050</v>
      </c>
      <c r="H501" s="315" t="s">
        <v>1825</v>
      </c>
      <c r="I501" s="315" t="s">
        <v>1829</v>
      </c>
      <c r="J501" s="315" t="s">
        <v>110</v>
      </c>
      <c r="K501" s="315" t="s">
        <v>1827</v>
      </c>
      <c r="L501" s="323">
        <v>45420</v>
      </c>
      <c r="M501" s="315" t="s">
        <v>111</v>
      </c>
      <c r="N501" s="323">
        <v>46090</v>
      </c>
      <c r="O501" s="315" t="s">
        <v>1954</v>
      </c>
      <c r="P501" s="315" t="s">
        <v>3244</v>
      </c>
      <c r="Q501" s="315">
        <v>2019</v>
      </c>
      <c r="R501" s="315" t="s">
        <v>5151</v>
      </c>
      <c r="S501" s="315" t="s">
        <v>5164</v>
      </c>
      <c r="T501" s="315"/>
      <c r="U501" s="346"/>
    </row>
    <row r="502" spans="1:21" ht="34.5" x14ac:dyDescent="0.35">
      <c r="A502" s="315" t="s">
        <v>4739</v>
      </c>
      <c r="B502" s="315">
        <f>+VLOOKUP(A502,ListaInsumos!$A$2:$F$951,2,0)</f>
        <v>2002653</v>
      </c>
      <c r="C502" s="315">
        <f>+VLOOKUP(A502,ListaInsumos!$A$2:$F$951,5,0)</f>
        <v>42271915</v>
      </c>
      <c r="D502" s="315">
        <f>+VLOOKUP(A502,ListaInsumos!$A$2:$F$951,6,0)</f>
        <v>92213392</v>
      </c>
      <c r="E502" s="315" t="str">
        <f>+VLOOKUP(A502,ListaInsumos!$A$2:$F$951,4,0)</f>
        <v>SUJETADOR PARA TUBO ENDOTRAQUEAL ADULTO</v>
      </c>
      <c r="F502" s="315" t="s">
        <v>5069</v>
      </c>
      <c r="G502" s="315" t="str">
        <f>+VLOOKUP(F502,Proveedores[[Nombre]:[Nº id.fiscal]],2,0)</f>
        <v>3-101-128560</v>
      </c>
      <c r="H502" s="315" t="s">
        <v>463</v>
      </c>
      <c r="I502" s="315">
        <v>9799</v>
      </c>
      <c r="J502" s="315" t="s">
        <v>110</v>
      </c>
      <c r="K502" s="315" t="s">
        <v>1830</v>
      </c>
      <c r="L502" s="323">
        <v>45141</v>
      </c>
      <c r="M502" s="315" t="s">
        <v>111</v>
      </c>
      <c r="N502" s="323">
        <v>45985</v>
      </c>
      <c r="O502" s="315" t="s">
        <v>1955</v>
      </c>
      <c r="P502" s="315" t="s">
        <v>3244</v>
      </c>
      <c r="Q502" s="315">
        <v>2019</v>
      </c>
      <c r="R502" s="315" t="s">
        <v>5151</v>
      </c>
      <c r="S502" s="315" t="s">
        <v>5164</v>
      </c>
      <c r="T502" s="315"/>
      <c r="U502" s="346"/>
    </row>
    <row r="503" spans="1:21" ht="23" x14ac:dyDescent="0.35">
      <c r="A503" s="315" t="s">
        <v>4740</v>
      </c>
      <c r="B503" s="315">
        <f>+VLOOKUP(A503,ListaInsumos!$A$2:$F$951,2,0)</f>
        <v>2002565</v>
      </c>
      <c r="C503" s="315">
        <f>+VLOOKUP(A503,ListaInsumos!$A$2:$F$951,5,0)</f>
        <v>42281534</v>
      </c>
      <c r="D503" s="315">
        <f>+VLOOKUP(A503,ListaInsumos!$A$2:$F$951,6,0)</f>
        <v>92142305</v>
      </c>
      <c r="E503" s="315" t="str">
        <f>+VLOOKUP(A503,ListaInsumos!$A$2:$F$951,4,0)</f>
        <v>FILTRO ANTIBACTERIANO P/VENTILADOR MECAN</v>
      </c>
      <c r="F503" s="315" t="s">
        <v>5074</v>
      </c>
      <c r="G503" s="315" t="str">
        <f>+VLOOKUP(F503,Proveedores[[Nombre]:[Nº id.fiscal]],2,0)</f>
        <v>3-101-115347</v>
      </c>
      <c r="H503" s="315" t="s">
        <v>1832</v>
      </c>
      <c r="I503" s="315">
        <v>28081</v>
      </c>
      <c r="J503" s="315" t="s">
        <v>414</v>
      </c>
      <c r="K503" s="315" t="s">
        <v>1833</v>
      </c>
      <c r="L503" s="323">
        <v>45544</v>
      </c>
      <c r="M503" s="315" t="s">
        <v>111</v>
      </c>
      <c r="N503" s="323">
        <v>46259</v>
      </c>
      <c r="O503" s="315" t="s">
        <v>1956</v>
      </c>
      <c r="P503" s="315" t="s">
        <v>3281</v>
      </c>
      <c r="Q503" s="315">
        <v>2019</v>
      </c>
      <c r="R503" s="315" t="s">
        <v>5151</v>
      </c>
      <c r="S503" s="315" t="s">
        <v>5164</v>
      </c>
      <c r="T503" s="315" t="s">
        <v>6840</v>
      </c>
      <c r="U503" s="346"/>
    </row>
    <row r="504" spans="1:21" ht="23" x14ac:dyDescent="0.35">
      <c r="A504" s="315" t="s">
        <v>4741</v>
      </c>
      <c r="B504" s="315">
        <f>+VLOOKUP(A504,ListaInsumos!$A$2:$F$951,2,0)</f>
        <v>2004483</v>
      </c>
      <c r="C504" s="315">
        <f>+VLOOKUP(A504,ListaInsumos!$A$2:$F$951,5,0)</f>
        <v>42142720</v>
      </c>
      <c r="D504" s="315">
        <f>+VLOOKUP(A504,ListaInsumos!$A$2:$F$951,6,0)</f>
        <v>92158961</v>
      </c>
      <c r="E504" s="315" t="str">
        <f>+VLOOKUP(A504,ListaInsumos!$A$2:$F$951,4,0)</f>
        <v>CATETER EXTERN MASCUL (PRESERVT 36mm</v>
      </c>
      <c r="F504" s="315" t="s">
        <v>5125</v>
      </c>
      <c r="G504" s="315" t="str">
        <f>+VLOOKUP(F504,Proveedores[[Nombre]:[Nº id.fiscal]],2,0)</f>
        <v>3-102-551022</v>
      </c>
      <c r="H504" s="315" t="s">
        <v>1834</v>
      </c>
      <c r="I504" s="315">
        <v>39304</v>
      </c>
      <c r="J504" s="315" t="s">
        <v>110</v>
      </c>
      <c r="K504" s="315" t="s">
        <v>648</v>
      </c>
      <c r="L504" s="335">
        <v>46377</v>
      </c>
      <c r="M504" s="315" t="s">
        <v>111</v>
      </c>
      <c r="N504" s="323">
        <v>45537</v>
      </c>
      <c r="O504" s="315" t="s">
        <v>1957</v>
      </c>
      <c r="P504" s="315" t="s">
        <v>3248</v>
      </c>
      <c r="Q504" s="315">
        <v>2019</v>
      </c>
      <c r="R504" s="315" t="s">
        <v>5151</v>
      </c>
      <c r="S504" s="315" t="s">
        <v>5164</v>
      </c>
      <c r="T504" s="315"/>
      <c r="U504" s="346"/>
    </row>
    <row r="505" spans="1:21" ht="23" x14ac:dyDescent="0.35">
      <c r="A505" s="315" t="s">
        <v>4742</v>
      </c>
      <c r="B505" s="315">
        <f>+VLOOKUP(A505,ListaInsumos!$A$2:$F$951,2,0)</f>
        <v>2000145</v>
      </c>
      <c r="C505" s="315">
        <f>+VLOOKUP(A505,ListaInsumos!$A$2:$F$951,5,0)</f>
        <v>42211502</v>
      </c>
      <c r="D505" s="315">
        <f>+VLOOKUP(A505,ListaInsumos!$A$2:$F$951,6,0)</f>
        <v>92154920</v>
      </c>
      <c r="E505" s="315" t="str">
        <f>+VLOOKUP(A505,ListaInsumos!$A$2:$F$951,4,0)</f>
        <v>MULETAS PEQUEÑA (PEDIATRICA),AJUSTABLE</v>
      </c>
      <c r="F505" s="315" t="s">
        <v>5075</v>
      </c>
      <c r="G505" s="315" t="str">
        <f>+VLOOKUP(F505,Proveedores[[Nombre]:[Nº id.fiscal]],2,0)</f>
        <v>3-101-112620</v>
      </c>
      <c r="H505" s="315" t="s">
        <v>1836</v>
      </c>
      <c r="I505" s="315" t="s">
        <v>1837</v>
      </c>
      <c r="J505" s="315" t="s">
        <v>119</v>
      </c>
      <c r="K505" s="315" t="s">
        <v>1838</v>
      </c>
      <c r="L505" s="315" t="s">
        <v>1974</v>
      </c>
      <c r="M505" s="315" t="s">
        <v>111</v>
      </c>
      <c r="N505" s="323">
        <v>46050</v>
      </c>
      <c r="O505" s="315" t="s">
        <v>1958</v>
      </c>
      <c r="P505" s="315" t="s">
        <v>3244</v>
      </c>
      <c r="Q505" s="315">
        <v>2019</v>
      </c>
      <c r="R505" s="315" t="s">
        <v>5151</v>
      </c>
      <c r="S505" s="315" t="s">
        <v>5164</v>
      </c>
      <c r="T505" s="315"/>
      <c r="U505" s="346"/>
    </row>
    <row r="506" spans="1:21" ht="23" x14ac:dyDescent="0.35">
      <c r="A506" s="315" t="s">
        <v>4742</v>
      </c>
      <c r="B506" s="315">
        <f>+VLOOKUP(A506,ListaInsumos!$A$2:$F$951,2,0)</f>
        <v>2000145</v>
      </c>
      <c r="C506" s="315">
        <f>+VLOOKUP(A506,ListaInsumos!$A$2:$F$951,5,0)</f>
        <v>42211502</v>
      </c>
      <c r="D506" s="315">
        <f>+VLOOKUP(A506,ListaInsumos!$A$2:$F$951,6,0)</f>
        <v>92154920</v>
      </c>
      <c r="E506" s="315" t="str">
        <f>+VLOOKUP(A506,ListaInsumos!$A$2:$F$951,4,0)</f>
        <v>MULETAS PEQUEÑA (PEDIATRICA),AJUSTABLE</v>
      </c>
      <c r="F506" s="315" t="s">
        <v>5093</v>
      </c>
      <c r="G506" s="315" t="str">
        <f>+VLOOKUP(F506,Proveedores[[Nombre]:[Nº id.fiscal]],2,0)</f>
        <v>3-101-244831</v>
      </c>
      <c r="H506" s="315" t="s">
        <v>191</v>
      </c>
      <c r="I506" s="315" t="s">
        <v>1839</v>
      </c>
      <c r="J506" s="315" t="s">
        <v>119</v>
      </c>
      <c r="K506" s="315" t="s">
        <v>1840</v>
      </c>
      <c r="L506" s="323">
        <v>45462</v>
      </c>
      <c r="M506" s="315" t="s">
        <v>111</v>
      </c>
      <c r="N506" s="323">
        <v>45137</v>
      </c>
      <c r="O506" s="315" t="s">
        <v>1959</v>
      </c>
      <c r="P506" s="315" t="s">
        <v>3244</v>
      </c>
      <c r="Q506" s="315">
        <v>2019</v>
      </c>
      <c r="R506" s="315" t="s">
        <v>5151</v>
      </c>
      <c r="S506" s="315" t="s">
        <v>5164</v>
      </c>
      <c r="T506" s="315"/>
      <c r="U506" s="346"/>
    </row>
    <row r="507" spans="1:21" ht="23" x14ac:dyDescent="0.35">
      <c r="A507" s="315" t="s">
        <v>4743</v>
      </c>
      <c r="B507" s="315">
        <f>+VLOOKUP(A507,ListaInsumos!$A$2:$F$951,2,0)</f>
        <v>2000158</v>
      </c>
      <c r="C507" s="315">
        <f>+VLOOKUP(A507,ListaInsumos!$A$2:$F$951,5,0)</f>
        <v>42311506</v>
      </c>
      <c r="D507" s="315">
        <f>+VLOOKUP(A507,ListaInsumos!$A$2:$F$951,6,0)</f>
        <v>92156147</v>
      </c>
      <c r="E507" s="315" t="str">
        <f>+VLOOKUP(A507,ListaInsumos!$A$2:$F$951,4,0)</f>
        <v>VENDA ELASTICA DE 10 cm DE ANCHO,MASTER</v>
      </c>
      <c r="F507" s="315" t="s">
        <v>5092</v>
      </c>
      <c r="G507" s="315" t="str">
        <f>+VLOOKUP(F507,Proveedores[[Nombre]:[Nº id.fiscal]],2,0)</f>
        <v>3-101-019723</v>
      </c>
      <c r="H507" s="315" t="s">
        <v>1675</v>
      </c>
      <c r="I507" s="315" t="s">
        <v>1841</v>
      </c>
      <c r="J507" s="315" t="s">
        <v>379</v>
      </c>
      <c r="K507" s="315" t="s">
        <v>6336</v>
      </c>
      <c r="L507" s="323">
        <v>44892</v>
      </c>
      <c r="M507" s="315" t="s">
        <v>111</v>
      </c>
      <c r="N507" s="323">
        <v>44987</v>
      </c>
      <c r="O507" s="315" t="s">
        <v>1960</v>
      </c>
      <c r="P507" s="315" t="s">
        <v>3244</v>
      </c>
      <c r="Q507" s="315">
        <v>2019</v>
      </c>
      <c r="R507" s="315" t="s">
        <v>5151</v>
      </c>
      <c r="S507" s="315" t="s">
        <v>5164</v>
      </c>
      <c r="T507" s="315"/>
      <c r="U507" s="346"/>
    </row>
    <row r="508" spans="1:21" ht="34.5" x14ac:dyDescent="0.35">
      <c r="A508" s="315" t="s">
        <v>4164</v>
      </c>
      <c r="B508" s="315">
        <f>+VLOOKUP(A508,ListaInsumos!$A$2:$F$951,2,0)</f>
        <v>2000160</v>
      </c>
      <c r="C508" s="315">
        <f>+VLOOKUP(A508,ListaInsumos!$A$2:$F$951,5,0)</f>
        <v>42211511</v>
      </c>
      <c r="D508" s="315">
        <f>+VLOOKUP(A508,ListaInsumos!$A$2:$F$951,6,0)</f>
        <v>92212958</v>
      </c>
      <c r="E508" s="315" t="str">
        <f>+VLOOKUP(A508,ListaInsumos!$A$2:$F$951,4,0)</f>
        <v>TACO PARA MULETA, DE HULE DE ALTA DENSID</v>
      </c>
      <c r="F508" s="315" t="s">
        <v>5110</v>
      </c>
      <c r="G508" s="315" t="str">
        <f>+VLOOKUP(F508,Proveedores[[Nombre]:[Nº id.fiscal]],2,0)</f>
        <v>3-101-246483</v>
      </c>
      <c r="H508" s="315" t="s">
        <v>1842</v>
      </c>
      <c r="I508" s="315" t="s">
        <v>1843</v>
      </c>
      <c r="J508" s="315" t="s">
        <v>119</v>
      </c>
      <c r="K508" s="315" t="s">
        <v>1974</v>
      </c>
      <c r="L508" s="323" t="s">
        <v>1974</v>
      </c>
      <c r="M508" s="315" t="s">
        <v>111</v>
      </c>
      <c r="N508" s="323">
        <v>46096</v>
      </c>
      <c r="O508" s="315" t="s">
        <v>1961</v>
      </c>
      <c r="P508" s="315" t="s">
        <v>3248</v>
      </c>
      <c r="Q508" s="315">
        <v>2019</v>
      </c>
      <c r="R508" s="315" t="s">
        <v>5151</v>
      </c>
      <c r="S508" s="315" t="s">
        <v>5164</v>
      </c>
      <c r="T508" s="315"/>
      <c r="U508" s="346"/>
    </row>
    <row r="509" spans="1:21" ht="23" x14ac:dyDescent="0.35">
      <c r="A509" s="315" t="s">
        <v>4164</v>
      </c>
      <c r="B509" s="315">
        <f>+VLOOKUP(A509,ListaInsumos!$A$2:$F$951,2,0)</f>
        <v>2000160</v>
      </c>
      <c r="C509" s="315">
        <f>+VLOOKUP(A509,ListaInsumos!$A$2:$F$951,5,0)</f>
        <v>42211511</v>
      </c>
      <c r="D509" s="315">
        <f>+VLOOKUP(A509,ListaInsumos!$A$2:$F$951,6,0)</f>
        <v>92212958</v>
      </c>
      <c r="E509" s="315" t="str">
        <f>+VLOOKUP(A509,ListaInsumos!$A$2:$F$951,4,0)</f>
        <v>TACO PARA MULETA, DE HULE DE ALTA DENSID</v>
      </c>
      <c r="F509" s="315" t="s">
        <v>5093</v>
      </c>
      <c r="G509" s="315" t="str">
        <f>+VLOOKUP(F509,Proveedores[[Nombre]:[Nº id.fiscal]],2,0)</f>
        <v>3-101-244831</v>
      </c>
      <c r="H509" s="315" t="s">
        <v>191</v>
      </c>
      <c r="I509" s="315" t="s">
        <v>1844</v>
      </c>
      <c r="J509" s="315" t="s">
        <v>119</v>
      </c>
      <c r="K509" s="315" t="s">
        <v>1974</v>
      </c>
      <c r="L509" s="323" t="s">
        <v>1974</v>
      </c>
      <c r="M509" s="315" t="s">
        <v>111</v>
      </c>
      <c r="N509" s="323">
        <v>45137</v>
      </c>
      <c r="O509" s="315" t="s">
        <v>1962</v>
      </c>
      <c r="P509" s="315" t="s">
        <v>3244</v>
      </c>
      <c r="Q509" s="315">
        <v>2019</v>
      </c>
      <c r="R509" s="315" t="s">
        <v>5151</v>
      </c>
      <c r="S509" s="315" t="s">
        <v>5164</v>
      </c>
      <c r="T509" s="315"/>
      <c r="U509" s="346"/>
    </row>
    <row r="510" spans="1:21" ht="23" x14ac:dyDescent="0.35">
      <c r="A510" s="315" t="s">
        <v>4164</v>
      </c>
      <c r="B510" s="315">
        <f>+VLOOKUP(A510,ListaInsumos!$A$2:$F$951,2,0)</f>
        <v>2000160</v>
      </c>
      <c r="C510" s="315">
        <f>+VLOOKUP(A510,ListaInsumos!$A$2:$F$951,5,0)</f>
        <v>42211511</v>
      </c>
      <c r="D510" s="315">
        <f>+VLOOKUP(A510,ListaInsumos!$A$2:$F$951,6,0)</f>
        <v>92212958</v>
      </c>
      <c r="E510" s="315" t="str">
        <f>+VLOOKUP(A510,ListaInsumos!$A$2:$F$951,4,0)</f>
        <v>TACO PARA MULETA, DE HULE DE ALTA DENSID</v>
      </c>
      <c r="F510" s="315" t="s">
        <v>5074</v>
      </c>
      <c r="G510" s="315" t="str">
        <f>+VLOOKUP(F510,Proveedores[[Nombre]:[Nº id.fiscal]],2,0)</f>
        <v>3-101-115347</v>
      </c>
      <c r="H510" s="315" t="s">
        <v>1722</v>
      </c>
      <c r="I510" s="315" t="s">
        <v>1845</v>
      </c>
      <c r="J510" s="315" t="s">
        <v>119</v>
      </c>
      <c r="K510" s="315" t="s">
        <v>1974</v>
      </c>
      <c r="L510" s="323" t="s">
        <v>1974</v>
      </c>
      <c r="M510" s="315" t="s">
        <v>111</v>
      </c>
      <c r="N510" s="323">
        <v>46259</v>
      </c>
      <c r="O510" s="315" t="s">
        <v>1963</v>
      </c>
      <c r="P510" s="315" t="s">
        <v>3248</v>
      </c>
      <c r="Q510" s="315">
        <v>2019</v>
      </c>
      <c r="R510" s="315" t="s">
        <v>5151</v>
      </c>
      <c r="S510" s="315" t="s">
        <v>5164</v>
      </c>
      <c r="T510" s="315"/>
      <c r="U510" s="346"/>
    </row>
    <row r="511" spans="1:21" ht="23" x14ac:dyDescent="0.35">
      <c r="A511" s="315" t="s">
        <v>4744</v>
      </c>
      <c r="B511" s="315">
        <f>+VLOOKUP(A511,ListaInsumos!$A$2:$F$951,2,0)</f>
        <v>2000192</v>
      </c>
      <c r="C511" s="315">
        <f>+VLOOKUP(A511,ListaInsumos!$A$2:$F$951,5,0)</f>
        <v>42241502</v>
      </c>
      <c r="D511" s="315">
        <f>+VLOOKUP(A511,ListaInsumos!$A$2:$F$951,6,0)</f>
        <v>92212954</v>
      </c>
      <c r="E511" s="315" t="str">
        <f>+VLOOKUP(A511,ListaInsumos!$A$2:$F$951,4,0)</f>
        <v>RELLENO P/YESO 10CM ANCHO X 270CM LARGO</v>
      </c>
      <c r="F511" s="315" t="s">
        <v>5099</v>
      </c>
      <c r="G511" s="315" t="str">
        <f>+VLOOKUP(F511,Proveedores[[Nombre]:[Nº id.fiscal]],2,0)</f>
        <v>3-101-547337</v>
      </c>
      <c r="H511" s="315" t="s">
        <v>984</v>
      </c>
      <c r="I511" s="315" t="s">
        <v>1846</v>
      </c>
      <c r="J511" s="315" t="s">
        <v>986</v>
      </c>
      <c r="K511" s="315" t="s">
        <v>1974</v>
      </c>
      <c r="L511" s="323" t="s">
        <v>1974</v>
      </c>
      <c r="M511" s="315" t="s">
        <v>111</v>
      </c>
      <c r="N511" s="323">
        <v>45161</v>
      </c>
      <c r="O511" s="315" t="s">
        <v>1964</v>
      </c>
      <c r="P511" s="315" t="s">
        <v>3244</v>
      </c>
      <c r="Q511" s="315">
        <v>2019</v>
      </c>
      <c r="R511" s="315" t="s">
        <v>5151</v>
      </c>
      <c r="S511" s="315" t="s">
        <v>5164</v>
      </c>
      <c r="T511" s="315"/>
      <c r="U511" s="346"/>
    </row>
    <row r="512" spans="1:21" ht="46" x14ac:dyDescent="0.35">
      <c r="A512" s="315" t="s">
        <v>4744</v>
      </c>
      <c r="B512" s="315">
        <f>+VLOOKUP(A512,ListaInsumos!$A$2:$F$951,2,0)</f>
        <v>2000192</v>
      </c>
      <c r="C512" s="315">
        <f>+VLOOKUP(A512,ListaInsumos!$A$2:$F$951,5,0)</f>
        <v>42241502</v>
      </c>
      <c r="D512" s="315">
        <f>+VLOOKUP(A512,ListaInsumos!$A$2:$F$951,6,0)</f>
        <v>92212954</v>
      </c>
      <c r="E512" s="315" t="str">
        <f>+VLOOKUP(A512,ListaInsumos!$A$2:$F$951,4,0)</f>
        <v>RELLENO P/YESO 10CM ANCHO X 270CM LARGO</v>
      </c>
      <c r="F512" s="315" t="s">
        <v>5127</v>
      </c>
      <c r="G512" s="315" t="str">
        <f>+VLOOKUP(F512,Proveedores[[Nombre]:[Nº id.fiscal]],2,0)</f>
        <v>3-101-358504</v>
      </c>
      <c r="H512" s="315" t="s">
        <v>342</v>
      </c>
      <c r="I512" s="315">
        <v>301302</v>
      </c>
      <c r="J512" s="315" t="s">
        <v>119</v>
      </c>
      <c r="K512" s="315" t="s">
        <v>1974</v>
      </c>
      <c r="L512" s="323" t="s">
        <v>1974</v>
      </c>
      <c r="M512" s="333" t="s">
        <v>111</v>
      </c>
      <c r="N512" s="328">
        <v>44834</v>
      </c>
      <c r="O512" s="315" t="s">
        <v>1965</v>
      </c>
      <c r="P512" s="315" t="s">
        <v>3244</v>
      </c>
      <c r="Q512" s="315">
        <v>2019</v>
      </c>
      <c r="R512" s="315" t="s">
        <v>5151</v>
      </c>
      <c r="S512" s="315" t="s">
        <v>5164</v>
      </c>
      <c r="T512" s="315"/>
      <c r="U512" s="346"/>
    </row>
    <row r="513" spans="1:21" ht="23" x14ac:dyDescent="0.35">
      <c r="A513" s="315" t="s">
        <v>4744</v>
      </c>
      <c r="B513" s="315">
        <f>+VLOOKUP(A513,ListaInsumos!$A$2:$F$951,2,0)</f>
        <v>2000192</v>
      </c>
      <c r="C513" s="315">
        <f>+VLOOKUP(A513,ListaInsumos!$A$2:$F$951,5,0)</f>
        <v>42241502</v>
      </c>
      <c r="D513" s="315">
        <f>+VLOOKUP(A513,ListaInsumos!$A$2:$F$951,6,0)</f>
        <v>92212954</v>
      </c>
      <c r="E513" s="315" t="str">
        <f>+VLOOKUP(A513,ListaInsumos!$A$2:$F$951,4,0)</f>
        <v>RELLENO P/YESO 10CM ANCHO X 270CM LARGO</v>
      </c>
      <c r="F513" s="315" t="s">
        <v>5093</v>
      </c>
      <c r="G513" s="315" t="str">
        <f>+VLOOKUP(F513,Proveedores[[Nombre]:[Nº id.fiscal]],2,0)</f>
        <v>3-101-244831</v>
      </c>
      <c r="H513" s="315" t="s">
        <v>1847</v>
      </c>
      <c r="I513" s="315" t="s">
        <v>1848</v>
      </c>
      <c r="J513" s="315" t="s">
        <v>1849</v>
      </c>
      <c r="K513" s="315" t="s">
        <v>1974</v>
      </c>
      <c r="L513" s="323" t="s">
        <v>1974</v>
      </c>
      <c r="M513" s="315" t="s">
        <v>111</v>
      </c>
      <c r="N513" s="323">
        <v>45137</v>
      </c>
      <c r="O513" s="315" t="s">
        <v>1966</v>
      </c>
      <c r="P513" s="315" t="s">
        <v>3244</v>
      </c>
      <c r="Q513" s="315">
        <v>2019</v>
      </c>
      <c r="R513" s="315" t="s">
        <v>5151</v>
      </c>
      <c r="S513" s="315" t="s">
        <v>5164</v>
      </c>
      <c r="T513" s="315"/>
      <c r="U513" s="346"/>
    </row>
    <row r="514" spans="1:21" ht="23" x14ac:dyDescent="0.35">
      <c r="A514" s="329" t="s">
        <v>4744</v>
      </c>
      <c r="B514" s="315">
        <f>+VLOOKUP(A514,ListaInsumos!$A$2:$F$951,2,0)</f>
        <v>2000192</v>
      </c>
      <c r="C514" s="315">
        <f>+VLOOKUP(A514,ListaInsumos!$A$2:$F$951,5,0)</f>
        <v>42241502</v>
      </c>
      <c r="D514" s="315">
        <f>+VLOOKUP(A514,ListaInsumos!$A$2:$F$951,6,0)</f>
        <v>92212954</v>
      </c>
      <c r="E514" s="329" t="str">
        <f>+VLOOKUP(A514,ListaInsumos!$A$2:$F$951,4,0)</f>
        <v>RELLENO P/YESO 10CM ANCHO X 270CM LARGO</v>
      </c>
      <c r="F514" s="329" t="s">
        <v>5074</v>
      </c>
      <c r="G514" s="315" t="str">
        <f>+VLOOKUP(F514,Proveedores[[Nombre]:[Nº id.fiscal]],2,0)</f>
        <v>3-101-115347</v>
      </c>
      <c r="H514" s="329" t="s">
        <v>1850</v>
      </c>
      <c r="I514" s="329" t="s">
        <v>1851</v>
      </c>
      <c r="J514" s="329" t="s">
        <v>1852</v>
      </c>
      <c r="K514" s="329" t="s">
        <v>1974</v>
      </c>
      <c r="L514" s="338" t="s">
        <v>1974</v>
      </c>
      <c r="M514" s="329" t="s">
        <v>111</v>
      </c>
      <c r="N514" s="338">
        <v>46259</v>
      </c>
      <c r="O514" s="329" t="s">
        <v>1967</v>
      </c>
      <c r="P514" s="329" t="s">
        <v>3248</v>
      </c>
      <c r="Q514" s="329">
        <v>2019</v>
      </c>
      <c r="R514" s="329" t="s">
        <v>5151</v>
      </c>
      <c r="S514" s="329" t="s">
        <v>5164</v>
      </c>
      <c r="T514" s="329"/>
      <c r="U514" s="346"/>
    </row>
    <row r="515" spans="1:21" ht="23" x14ac:dyDescent="0.35">
      <c r="A515" s="341" t="s">
        <v>4745</v>
      </c>
      <c r="B515" s="315">
        <f>+VLOOKUP(A515,ListaInsumos!$A$2:$F$951,2,0)</f>
        <v>2001866</v>
      </c>
      <c r="C515" s="315">
        <f>+VLOOKUP(A515,ListaInsumos!$A$2:$F$951,5,0)</f>
        <v>42241502</v>
      </c>
      <c r="D515" s="315">
        <f>+VLOOKUP(A515,ListaInsumos!$A$2:$F$951,6,0)</f>
        <v>92212940</v>
      </c>
      <c r="E515" s="341" t="str">
        <f>+VLOOKUP(A515,ListaInsumos!$A$2:$F$951,4,0)</f>
        <v>ACOLCHAMIENTO DE 7.5cm X 2.5mm x 2.4m</v>
      </c>
      <c r="F515" s="341" t="s">
        <v>5074</v>
      </c>
      <c r="G515" s="315" t="str">
        <f>+VLOOKUP(F515,Proveedores[[Nombre]:[Nº id.fiscal]],2,0)</f>
        <v>3-101-115347</v>
      </c>
      <c r="H515" s="341" t="s">
        <v>1853</v>
      </c>
      <c r="I515" s="341" t="s">
        <v>1854</v>
      </c>
      <c r="J515" s="341" t="s">
        <v>348</v>
      </c>
      <c r="K515" s="341" t="s">
        <v>1974</v>
      </c>
      <c r="L515" s="342" t="s">
        <v>1974</v>
      </c>
      <c r="M515" s="341" t="s">
        <v>111</v>
      </c>
      <c r="N515" s="342">
        <v>46259</v>
      </c>
      <c r="O515" s="341" t="s">
        <v>1968</v>
      </c>
      <c r="P515" s="341" t="s">
        <v>3281</v>
      </c>
      <c r="Q515" s="341">
        <v>2019</v>
      </c>
      <c r="R515" s="341" t="s">
        <v>5151</v>
      </c>
      <c r="S515" s="341" t="s">
        <v>5164</v>
      </c>
      <c r="T515" s="329" t="s">
        <v>6815</v>
      </c>
      <c r="U515" s="346"/>
    </row>
    <row r="516" spans="1:21" ht="34.5" x14ac:dyDescent="0.35">
      <c r="A516" s="315" t="s">
        <v>4746</v>
      </c>
      <c r="B516" s="315">
        <f>+VLOOKUP(A516,ListaInsumos!$A$2:$F$951,2,0)</f>
        <v>2002560</v>
      </c>
      <c r="C516" s="315">
        <f>+VLOOKUP(A516,ListaInsumos!$A$2:$F$951,5,0)</f>
        <v>42241505</v>
      </c>
      <c r="D516" s="315">
        <f>+VLOOKUP(A516,ListaInsumos!$A$2:$F$951,6,0)</f>
        <v>92143322</v>
      </c>
      <c r="E516" s="315" t="str">
        <f>+VLOOKUP(A516,ListaInsumos!$A$2:$F$951,4,0)</f>
        <v>FERULA FIBRA DE VIDRIO ROLLO 5CM X 4.5M</v>
      </c>
      <c r="F516" s="315" t="s">
        <v>5074</v>
      </c>
      <c r="G516" s="315" t="str">
        <f>+VLOOKUP(F516,Proveedores[[Nombre]:[Nº id.fiscal]],2,0)</f>
        <v>3-101-115347</v>
      </c>
      <c r="H516" s="315" t="s">
        <v>1855</v>
      </c>
      <c r="I516" s="315">
        <v>71420</v>
      </c>
      <c r="J516" s="315" t="s">
        <v>110</v>
      </c>
      <c r="K516" s="315" t="s">
        <v>6890</v>
      </c>
      <c r="L516" s="323">
        <v>45383</v>
      </c>
      <c r="M516" s="315" t="s">
        <v>111</v>
      </c>
      <c r="N516" s="323">
        <v>46259</v>
      </c>
      <c r="O516" s="315" t="s">
        <v>1970</v>
      </c>
      <c r="P516" s="315" t="s">
        <v>3248</v>
      </c>
      <c r="Q516" s="315">
        <v>2019</v>
      </c>
      <c r="R516" s="315" t="s">
        <v>5151</v>
      </c>
      <c r="S516" s="315" t="s">
        <v>5164</v>
      </c>
      <c r="T516" s="315"/>
      <c r="U516" s="346"/>
    </row>
    <row r="517" spans="1:21" ht="23" x14ac:dyDescent="0.35">
      <c r="A517" s="315" t="s">
        <v>4175</v>
      </c>
      <c r="B517" s="315">
        <f>+VLOOKUP(A517,ListaInsumos!$A$2:$F$951,2,0)</f>
        <v>2000841</v>
      </c>
      <c r="C517" s="315">
        <f>+VLOOKUP(A517,ListaInsumos!$A$2:$F$951,5,0)</f>
        <v>42241805</v>
      </c>
      <c r="D517" s="315">
        <f>+VLOOKUP(A517,ListaInsumos!$A$2:$F$951,6,0)</f>
        <v>92154906</v>
      </c>
      <c r="E517" s="315" t="str">
        <f>+VLOOKUP(A517,ListaInsumos!$A$2:$F$951,4,0)</f>
        <v>CODERA C/ALMOHADILLA DE SILICONE TALLA M</v>
      </c>
      <c r="F517" s="315" t="s">
        <v>5109</v>
      </c>
      <c r="G517" s="315" t="str">
        <f>+VLOOKUP(F517,Proveedores[[Nombre]:[Nº id.fiscal]],2,0)</f>
        <v>3-101-625107</v>
      </c>
      <c r="H517" s="315" t="s">
        <v>904</v>
      </c>
      <c r="I517" s="315" t="s">
        <v>1856</v>
      </c>
      <c r="J517" s="315" t="s">
        <v>110</v>
      </c>
      <c r="K517" s="315" t="s">
        <v>1974</v>
      </c>
      <c r="L517" s="323" t="s">
        <v>1974</v>
      </c>
      <c r="M517" s="315" t="s">
        <v>111</v>
      </c>
      <c r="N517" s="323">
        <v>46226</v>
      </c>
      <c r="O517" s="315" t="s">
        <v>1969</v>
      </c>
      <c r="P517" s="315" t="s">
        <v>3248</v>
      </c>
      <c r="Q517" s="315">
        <v>2019</v>
      </c>
      <c r="R517" s="315" t="s">
        <v>5151</v>
      </c>
      <c r="S517" s="315" t="s">
        <v>5164</v>
      </c>
      <c r="T517" s="315"/>
      <c r="U517" s="346"/>
    </row>
    <row r="518" spans="1:21" ht="23" x14ac:dyDescent="0.35">
      <c r="A518" s="315" t="s">
        <v>4747</v>
      </c>
      <c r="B518" s="315">
        <f>+VLOOKUP(A518,ListaInsumos!$A$2:$F$951,2,0)</f>
        <v>2003941</v>
      </c>
      <c r="C518" s="315">
        <f>+VLOOKUP(A518,ListaInsumos!$A$2:$F$951,5,0)</f>
        <v>42241703</v>
      </c>
      <c r="D518" s="315">
        <f>+VLOOKUP(A518,ListaInsumos!$A$2:$F$951,6,0)</f>
        <v>92213194</v>
      </c>
      <c r="E518" s="315" t="str">
        <f>+VLOOKUP(A518,ListaInsumos!$A$2:$F$951,4,0)</f>
        <v>RODILLERA MULTIARTICULADA TALLA XL</v>
      </c>
      <c r="F518" s="315" t="s">
        <v>5094</v>
      </c>
      <c r="G518" s="315" t="str">
        <f>+VLOOKUP(F518,Proveedores[[Nombre]:[Nº id.fiscal]],2,0)</f>
        <v>3-101-278217</v>
      </c>
      <c r="H518" s="315" t="s">
        <v>690</v>
      </c>
      <c r="I518" s="315" t="s">
        <v>1701</v>
      </c>
      <c r="J518" s="315" t="s">
        <v>903</v>
      </c>
      <c r="K518" s="315" t="s">
        <v>1974</v>
      </c>
      <c r="L518" s="315" t="s">
        <v>1974</v>
      </c>
      <c r="M518" s="315" t="s">
        <v>111</v>
      </c>
      <c r="N518" s="323">
        <v>45483</v>
      </c>
      <c r="O518" s="315" t="s">
        <v>1971</v>
      </c>
      <c r="P518" s="315" t="s">
        <v>3248</v>
      </c>
      <c r="Q518" s="315">
        <v>2019</v>
      </c>
      <c r="R518" s="315" t="s">
        <v>5151</v>
      </c>
      <c r="S518" s="315" t="s">
        <v>5164</v>
      </c>
      <c r="T518" s="315"/>
      <c r="U518" s="346"/>
    </row>
    <row r="519" spans="1:21" ht="23" x14ac:dyDescent="0.35">
      <c r="A519" s="315" t="s">
        <v>4043</v>
      </c>
      <c r="B519" s="315">
        <f>+VLOOKUP(A519,ListaInsumos!$A$2:$F$951,2,0)</f>
        <v>2000029</v>
      </c>
      <c r="C519" s="315">
        <f>+VLOOKUP(A519,ListaInsumos!$A$2:$F$951,5,0)</f>
        <v>42311524</v>
      </c>
      <c r="D519" s="315">
        <f>+VLOOKUP(A519,ListaInsumos!$A$2:$F$951,6,0)</f>
        <v>92156087</v>
      </c>
      <c r="E519" s="315" t="str">
        <f>+VLOOKUP(A519,ListaInsumos!$A$2:$F$951,4,0)</f>
        <v>GASA PARAFINADA O VASELINADA 10 X 10 CM</v>
      </c>
      <c r="F519" s="315" t="s">
        <v>5099</v>
      </c>
      <c r="G519" s="315" t="str">
        <f>+VLOOKUP(F519,Proveedores[[Nombre]:[Nº id.fiscal]],2,0)</f>
        <v>3-101-547337</v>
      </c>
      <c r="H519" s="315" t="s">
        <v>984</v>
      </c>
      <c r="I519" s="315" t="s">
        <v>1973</v>
      </c>
      <c r="J519" s="315" t="s">
        <v>986</v>
      </c>
      <c r="K519" s="315" t="s">
        <v>1974</v>
      </c>
      <c r="L519" s="323" t="s">
        <v>1974</v>
      </c>
      <c r="M519" s="315" t="s">
        <v>111</v>
      </c>
      <c r="N519" s="323">
        <v>45161</v>
      </c>
      <c r="O519" s="315" t="s">
        <v>2145</v>
      </c>
      <c r="P519" s="315" t="s">
        <v>3244</v>
      </c>
      <c r="Q519" s="315">
        <v>2019</v>
      </c>
      <c r="R519" s="315" t="s">
        <v>5152</v>
      </c>
      <c r="S519" s="315" t="s">
        <v>5162</v>
      </c>
      <c r="T519" s="315"/>
      <c r="U519" s="346"/>
    </row>
    <row r="520" spans="1:21" ht="23" x14ac:dyDescent="0.35">
      <c r="A520" s="315" t="s">
        <v>4748</v>
      </c>
      <c r="B520" s="315">
        <f>+VLOOKUP(A520,ListaInsumos!$A$2:$F$951,2,0)</f>
        <v>2001660</v>
      </c>
      <c r="C520" s="315">
        <f>+VLOOKUP(A520,ListaInsumos!$A$2:$F$951,5,0)</f>
        <v>42131719</v>
      </c>
      <c r="D520" s="315">
        <f>+VLOOKUP(A520,ListaInsumos!$A$2:$F$951,6,0)</f>
        <v>92305157</v>
      </c>
      <c r="E520" s="315" t="str">
        <f>+VLOOKUP(A520,ListaInsumos!$A$2:$F$951,4,0)</f>
        <v>COBERTOR DE CABELLO PARA HOMBRE</v>
      </c>
      <c r="F520" s="315" t="s">
        <v>5091</v>
      </c>
      <c r="G520" s="315" t="str">
        <f>+VLOOKUP(F520,Proveedores[[Nombre]:[Nº id.fiscal]],2,0)</f>
        <v>3-101-273008</v>
      </c>
      <c r="H520" s="315" t="s">
        <v>1259</v>
      </c>
      <c r="I520" s="315">
        <v>311</v>
      </c>
      <c r="J520" s="315" t="s">
        <v>110</v>
      </c>
      <c r="K520" s="315" t="s">
        <v>1976</v>
      </c>
      <c r="L520" s="323">
        <v>44093</v>
      </c>
      <c r="M520" s="315" t="s">
        <v>111</v>
      </c>
      <c r="N520" s="323">
        <v>44982</v>
      </c>
      <c r="O520" s="315" t="s">
        <v>2146</v>
      </c>
      <c r="P520" s="315" t="s">
        <v>3281</v>
      </c>
      <c r="Q520" s="315">
        <v>2019</v>
      </c>
      <c r="R520" s="315" t="s">
        <v>5152</v>
      </c>
      <c r="S520" s="315" t="s">
        <v>5162</v>
      </c>
      <c r="T520" s="315" t="s">
        <v>6830</v>
      </c>
      <c r="U520" s="346"/>
    </row>
    <row r="521" spans="1:21" ht="46" x14ac:dyDescent="0.35">
      <c r="A521" s="315" t="s">
        <v>4048</v>
      </c>
      <c r="B521" s="315">
        <f>+VLOOKUP(A521,ListaInsumos!$A$2:$F$951,2,0)</f>
        <v>2000059</v>
      </c>
      <c r="C521" s="315">
        <f>+VLOOKUP(A521,ListaInsumos!$A$2:$F$951,5,0)</f>
        <v>42295427</v>
      </c>
      <c r="D521" s="315">
        <f>+VLOOKUP(A521,ListaInsumos!$A$2:$F$951,6,0)</f>
        <v>92215792</v>
      </c>
      <c r="E521" s="315" t="str">
        <f>+VLOOKUP(A521,ListaInsumos!$A$2:$F$951,4,0)</f>
        <v>CEPILLO PARA LIMPIEZA DE INSTRUMENTAL</v>
      </c>
      <c r="F521" s="315" t="s">
        <v>5127</v>
      </c>
      <c r="G521" s="315" t="str">
        <f>+VLOOKUP(F521,Proveedores[[Nombre]:[Nº id.fiscal]],2,0)</f>
        <v>3-101-358504</v>
      </c>
      <c r="H521" s="315" t="s">
        <v>342</v>
      </c>
      <c r="I521" s="315" t="s">
        <v>1978</v>
      </c>
      <c r="J521" s="315" t="s">
        <v>119</v>
      </c>
      <c r="K521" s="315" t="s">
        <v>1974</v>
      </c>
      <c r="L521" s="323" t="s">
        <v>1974</v>
      </c>
      <c r="M521" s="315" t="s">
        <v>111</v>
      </c>
      <c r="N521" s="328">
        <v>44834</v>
      </c>
      <c r="O521" s="315" t="s">
        <v>2147</v>
      </c>
      <c r="P521" s="315" t="s">
        <v>3248</v>
      </c>
      <c r="Q521" s="315">
        <v>2019</v>
      </c>
      <c r="R521" s="315" t="s">
        <v>5152</v>
      </c>
      <c r="S521" s="315" t="s">
        <v>5162</v>
      </c>
      <c r="T521" s="315"/>
      <c r="U521" s="346"/>
    </row>
    <row r="522" spans="1:21" ht="23" x14ac:dyDescent="0.35">
      <c r="A522" s="315" t="s">
        <v>4749</v>
      </c>
      <c r="B522" s="315">
        <f>+VLOOKUP(A522,ListaInsumos!$A$2:$F$951,2,0)</f>
        <v>2002340</v>
      </c>
      <c r="C522" s="315">
        <f>+VLOOKUP(A522,ListaInsumos!$A$2:$F$951,5,0)</f>
        <v>42312701</v>
      </c>
      <c r="D522" s="315">
        <f>+VLOOKUP(A522,ListaInsumos!$A$2:$F$951,6,0)</f>
        <v>92215764</v>
      </c>
      <c r="E522" s="315" t="str">
        <f>+VLOOKUP(A522,ListaInsumos!$A$2:$F$951,4,0)</f>
        <v>APOSITO BIOCLUSIVO 8,5 cm X 11,5 cm</v>
      </c>
      <c r="F522" s="315" t="s">
        <v>5141</v>
      </c>
      <c r="G522" s="315" t="str">
        <f>+VLOOKUP(F522,Proveedores[[Nombre]:[Nº id.fiscal]],2,0)</f>
        <v>3-101-014346</v>
      </c>
      <c r="H522" s="315" t="s">
        <v>71</v>
      </c>
      <c r="I522" s="315" t="s">
        <v>1981</v>
      </c>
      <c r="J522" s="315" t="s">
        <v>110</v>
      </c>
      <c r="K522" s="315" t="s">
        <v>3251</v>
      </c>
      <c r="L522" s="323">
        <v>45692</v>
      </c>
      <c r="M522" s="315" t="s">
        <v>111</v>
      </c>
      <c r="N522" s="323">
        <v>45706</v>
      </c>
      <c r="O522" s="315" t="s">
        <v>2148</v>
      </c>
      <c r="P522" s="315" t="s">
        <v>3248</v>
      </c>
      <c r="Q522" s="315">
        <v>2019</v>
      </c>
      <c r="R522" s="315" t="s">
        <v>5152</v>
      </c>
      <c r="S522" s="315" t="s">
        <v>5162</v>
      </c>
      <c r="T522" s="315"/>
      <c r="U522" s="346"/>
    </row>
    <row r="523" spans="1:21" ht="23" x14ac:dyDescent="0.35">
      <c r="A523" s="315" t="s">
        <v>4749</v>
      </c>
      <c r="B523" s="315">
        <f>+VLOOKUP(A523,ListaInsumos!$A$2:$F$951,2,0)</f>
        <v>2002340</v>
      </c>
      <c r="C523" s="315">
        <f>+VLOOKUP(A523,ListaInsumos!$A$2:$F$951,5,0)</f>
        <v>42312701</v>
      </c>
      <c r="D523" s="315">
        <f>+VLOOKUP(A523,ListaInsumos!$A$2:$F$951,6,0)</f>
        <v>92215764</v>
      </c>
      <c r="E523" s="315" t="str">
        <f>+VLOOKUP(A523,ListaInsumos!$A$2:$F$951,4,0)</f>
        <v>APOSITO BIOCLUSIVO 8,5 cm X 11,5 cm</v>
      </c>
      <c r="F523" s="315" t="s">
        <v>5078</v>
      </c>
      <c r="G523" s="315" t="str">
        <f>+VLOOKUP(F523,Proveedores[[Nombre]:[Nº id.fiscal]],2,0)</f>
        <v>3-101-083376</v>
      </c>
      <c r="H523" s="315" t="s">
        <v>71</v>
      </c>
      <c r="I523" s="315" t="s">
        <v>1981</v>
      </c>
      <c r="J523" s="315" t="s">
        <v>110</v>
      </c>
      <c r="K523" s="315" t="s">
        <v>1982</v>
      </c>
      <c r="L523" s="315" t="s">
        <v>1974</v>
      </c>
      <c r="M523" s="315"/>
      <c r="N523" s="323">
        <v>46124</v>
      </c>
      <c r="O523" s="315" t="s">
        <v>2149</v>
      </c>
      <c r="P523" s="315" t="s">
        <v>3244</v>
      </c>
      <c r="Q523" s="315">
        <v>2019</v>
      </c>
      <c r="R523" s="315" t="s">
        <v>5152</v>
      </c>
      <c r="S523" s="315" t="s">
        <v>5162</v>
      </c>
      <c r="T523" s="315"/>
      <c r="U523" s="346"/>
    </row>
    <row r="524" spans="1:21" ht="23" x14ac:dyDescent="0.35">
      <c r="A524" s="315" t="s">
        <v>4056</v>
      </c>
      <c r="B524" s="315">
        <f>+VLOOKUP(A524,ListaInsumos!$A$2:$F$951,2,0)</f>
        <v>2002349</v>
      </c>
      <c r="C524" s="315">
        <f>+VLOOKUP(A524,ListaInsumos!$A$2:$F$951,5,0)</f>
        <v>42311515</v>
      </c>
      <c r="D524" s="315">
        <f>+VLOOKUP(A524,ListaInsumos!$A$2:$F$951,6,0)</f>
        <v>92155031</v>
      </c>
      <c r="E524" s="315" t="str">
        <f>+VLOOKUP(A524,ListaInsumos!$A$2:$F$951,4,0)</f>
        <v>APOSIT HIDROCOL PARA EL SACRO,MEDI 17X17</v>
      </c>
      <c r="F524" s="315" t="s">
        <v>5099</v>
      </c>
      <c r="G524" s="315" t="str">
        <f>+VLOOKUP(F524,Proveedores[[Nombre]:[Nº id.fiscal]],2,0)</f>
        <v>3-101-547337</v>
      </c>
      <c r="H524" s="315" t="s">
        <v>984</v>
      </c>
      <c r="I524" s="315" t="s">
        <v>1984</v>
      </c>
      <c r="J524" s="315" t="s">
        <v>986</v>
      </c>
      <c r="K524" s="315" t="s">
        <v>1974</v>
      </c>
      <c r="L524" s="323" t="s">
        <v>1974</v>
      </c>
      <c r="M524" s="315" t="s">
        <v>111</v>
      </c>
      <c r="N524" s="323">
        <v>45161</v>
      </c>
      <c r="O524" s="315" t="s">
        <v>2150</v>
      </c>
      <c r="P524" s="315" t="s">
        <v>3244</v>
      </c>
      <c r="Q524" s="315">
        <v>2019</v>
      </c>
      <c r="R524" s="315" t="s">
        <v>5152</v>
      </c>
      <c r="S524" s="315" t="s">
        <v>5162</v>
      </c>
      <c r="T524" s="315"/>
      <c r="U524" s="346"/>
    </row>
    <row r="525" spans="1:21" ht="46" x14ac:dyDescent="0.35">
      <c r="A525" s="315" t="s">
        <v>4750</v>
      </c>
      <c r="B525" s="315">
        <f>+VLOOKUP(A525,ListaInsumos!$A$2:$F$951,2,0)</f>
        <v>2002447</v>
      </c>
      <c r="C525" s="315">
        <f>+VLOOKUP(A525,ListaInsumos!$A$2:$F$951,5,0)</f>
        <v>42312209</v>
      </c>
      <c r="D525" s="315">
        <f>+VLOOKUP(A525,ListaInsumos!$A$2:$F$951,6,0)</f>
        <v>92216361</v>
      </c>
      <c r="E525" s="315" t="str">
        <f>+VLOOKUP(A525,ListaInsumos!$A$2:$F$951,4,0)</f>
        <v>CINTA UMBILICAL, COLOR BLANCO</v>
      </c>
      <c r="F525" s="315" t="s">
        <v>5088</v>
      </c>
      <c r="G525" s="315" t="str">
        <f>+VLOOKUP(F525,Proveedores[[Nombre]:[Nº id.fiscal]],2,0)</f>
        <v>3-101-211041</v>
      </c>
      <c r="H525" s="315" t="s">
        <v>6383</v>
      </c>
      <c r="I525" s="315" t="s">
        <v>6385</v>
      </c>
      <c r="J525" s="315" t="s">
        <v>110</v>
      </c>
      <c r="K525" s="315" t="s">
        <v>6384</v>
      </c>
      <c r="L525" s="323">
        <v>46337</v>
      </c>
      <c r="M525" s="315" t="s">
        <v>111</v>
      </c>
      <c r="N525" s="387" t="s">
        <v>6465</v>
      </c>
      <c r="O525" s="315" t="s">
        <v>2151</v>
      </c>
      <c r="P525" s="315" t="s">
        <v>3248</v>
      </c>
      <c r="Q525" s="315">
        <v>2019</v>
      </c>
      <c r="R525" s="315" t="s">
        <v>5152</v>
      </c>
      <c r="S525" s="315" t="s">
        <v>5162</v>
      </c>
      <c r="T525" s="315"/>
      <c r="U525" s="346"/>
    </row>
    <row r="526" spans="1:21" ht="34.5" x14ac:dyDescent="0.35">
      <c r="A526" s="315" t="s">
        <v>4750</v>
      </c>
      <c r="B526" s="315">
        <f>+VLOOKUP(A526,ListaInsumos!$A$2:$F$951,2,0)</f>
        <v>2002447</v>
      </c>
      <c r="C526" s="315">
        <f>+VLOOKUP(A526,ListaInsumos!$A$2:$F$951,5,0)</f>
        <v>42312209</v>
      </c>
      <c r="D526" s="315">
        <f>+VLOOKUP(A526,ListaInsumos!$A$2:$F$951,6,0)</f>
        <v>92216361</v>
      </c>
      <c r="E526" s="315" t="str">
        <f>+VLOOKUP(A526,ListaInsumos!$A$2:$F$951,4,0)</f>
        <v>CINTA UMBILICAL, COLOR BLANCO</v>
      </c>
      <c r="F526" s="315" t="s">
        <v>5122</v>
      </c>
      <c r="G526" s="315" t="str">
        <f>+VLOOKUP(F526,Proveedores[[Nombre]:[Nº id.fiscal]],2,0)</f>
        <v>3-101-095144</v>
      </c>
      <c r="H526" s="315" t="s">
        <v>1987</v>
      </c>
      <c r="I526" s="315" t="s">
        <v>1988</v>
      </c>
      <c r="J526" s="315" t="s">
        <v>284</v>
      </c>
      <c r="K526" s="315" t="s">
        <v>1989</v>
      </c>
      <c r="L526" s="323">
        <v>45281</v>
      </c>
      <c r="M526" s="315" t="s">
        <v>111</v>
      </c>
      <c r="N526" s="323">
        <v>45409</v>
      </c>
      <c r="O526" s="315" t="s">
        <v>2152</v>
      </c>
      <c r="P526" s="315" t="s">
        <v>3248</v>
      </c>
      <c r="Q526" s="315">
        <v>2019</v>
      </c>
      <c r="R526" s="315" t="s">
        <v>5152</v>
      </c>
      <c r="S526" s="315" t="s">
        <v>5162</v>
      </c>
      <c r="T526" s="315"/>
      <c r="U526" s="346"/>
    </row>
    <row r="527" spans="1:21" ht="23" x14ac:dyDescent="0.35">
      <c r="A527" s="315" t="s">
        <v>4064</v>
      </c>
      <c r="B527" s="315">
        <f>+VLOOKUP(A527,ListaInsumos!$A$2:$F$951,2,0)</f>
        <v>2002497</v>
      </c>
      <c r="C527" s="315">
        <f>+VLOOKUP(A527,ListaInsumos!$A$2:$F$951,5,0)</f>
        <v>53131623</v>
      </c>
      <c r="D527" s="315">
        <f>+VLOOKUP(A527,ListaInsumos!$A$2:$F$951,6,0)</f>
        <v>92316980</v>
      </c>
      <c r="E527" s="315" t="str">
        <f>+VLOOKUP(A527,ListaInsumos!$A$2:$F$951,4,0)</f>
        <v xml:space="preserve"> CUCHILLA PARA CORTAR VELLO, ACERO INOX</v>
      </c>
      <c r="F527" s="315" t="s">
        <v>5141</v>
      </c>
      <c r="G527" s="315" t="str">
        <f>+VLOOKUP(F527,Proveedores[[Nombre]:[Nº id.fiscal]],2,0)</f>
        <v>3-101-014346</v>
      </c>
      <c r="H527" s="315" t="s">
        <v>71</v>
      </c>
      <c r="I527" s="315">
        <v>9680</v>
      </c>
      <c r="J527" s="315" t="s">
        <v>110</v>
      </c>
      <c r="K527" s="315" t="s">
        <v>1974</v>
      </c>
      <c r="L527" s="315" t="s">
        <v>1974</v>
      </c>
      <c r="M527" s="315" t="s">
        <v>111</v>
      </c>
      <c r="N527" s="323">
        <v>45706</v>
      </c>
      <c r="O527" s="315" t="s">
        <v>2153</v>
      </c>
      <c r="P527" s="315" t="s">
        <v>3248</v>
      </c>
      <c r="Q527" s="315">
        <v>2019</v>
      </c>
      <c r="R527" s="315" t="s">
        <v>5152</v>
      </c>
      <c r="S527" s="315" t="s">
        <v>5162</v>
      </c>
      <c r="T527" s="315"/>
      <c r="U527" s="346"/>
    </row>
    <row r="528" spans="1:21" ht="23" x14ac:dyDescent="0.35">
      <c r="A528" s="315" t="s">
        <v>4064</v>
      </c>
      <c r="B528" s="315">
        <f>+VLOOKUP(A528,ListaInsumos!$A$2:$F$951,2,0)</f>
        <v>2002497</v>
      </c>
      <c r="C528" s="315">
        <f>+VLOOKUP(A528,ListaInsumos!$A$2:$F$951,5,0)</f>
        <v>53131623</v>
      </c>
      <c r="D528" s="315">
        <f>+VLOOKUP(A528,ListaInsumos!$A$2:$F$951,6,0)</f>
        <v>92316980</v>
      </c>
      <c r="E528" s="315" t="str">
        <f>+VLOOKUP(A528,ListaInsumos!$A$2:$F$951,4,0)</f>
        <v xml:space="preserve"> CUCHILLA PARA CORTAR VELLO, ACERO INOX</v>
      </c>
      <c r="F528" s="315" t="s">
        <v>5078</v>
      </c>
      <c r="G528" s="315" t="str">
        <f>+VLOOKUP(F528,Proveedores[[Nombre]:[Nº id.fiscal]],2,0)</f>
        <v>3-101-083376</v>
      </c>
      <c r="H528" s="315" t="s">
        <v>71</v>
      </c>
      <c r="I528" s="315">
        <v>9680</v>
      </c>
      <c r="J528" s="315" t="s">
        <v>119</v>
      </c>
      <c r="K528" s="315" t="s">
        <v>1974</v>
      </c>
      <c r="L528" s="323" t="s">
        <v>1974</v>
      </c>
      <c r="M528" s="315" t="s">
        <v>111</v>
      </c>
      <c r="N528" s="323">
        <v>46124</v>
      </c>
      <c r="O528" s="315" t="s">
        <v>2154</v>
      </c>
      <c r="P528" s="315" t="s">
        <v>3244</v>
      </c>
      <c r="Q528" s="315">
        <v>2019</v>
      </c>
      <c r="R528" s="315" t="s">
        <v>5152</v>
      </c>
      <c r="S528" s="315" t="s">
        <v>5162</v>
      </c>
      <c r="T528" s="315"/>
      <c r="U528" s="346"/>
    </row>
    <row r="529" spans="1:21" ht="23" x14ac:dyDescent="0.35">
      <c r="A529" s="315" t="s">
        <v>4751</v>
      </c>
      <c r="B529" s="315">
        <f>+VLOOKUP(A529,ListaInsumos!$A$2:$F$951,2,0)</f>
        <v>2002348</v>
      </c>
      <c r="C529" s="315">
        <f>+VLOOKUP(A529,ListaInsumos!$A$2:$F$951,5,0)</f>
        <v>42312701</v>
      </c>
      <c r="D529" s="315">
        <f>+VLOOKUP(A529,ListaInsumos!$A$2:$F$951,6,0)</f>
        <v>92312428</v>
      </c>
      <c r="E529" s="315" t="str">
        <f>+VLOOKUP(A529,ListaInsumos!$A$2:$F$951,4,0)</f>
        <v>APOSITO HIDROCELULAR PARA TALON Y CODO</v>
      </c>
      <c r="F529" s="315" t="s">
        <v>5099</v>
      </c>
      <c r="G529" s="315" t="str">
        <f>+VLOOKUP(F529,Proveedores[[Nombre]:[Nº id.fiscal]],2,0)</f>
        <v>3-101-547337</v>
      </c>
      <c r="H529" s="315" t="s">
        <v>984</v>
      </c>
      <c r="I529" s="315" t="s">
        <v>1996</v>
      </c>
      <c r="J529" s="315" t="s">
        <v>986</v>
      </c>
      <c r="K529" s="315" t="s">
        <v>1974</v>
      </c>
      <c r="L529" s="323" t="s">
        <v>1974</v>
      </c>
      <c r="M529" s="315" t="s">
        <v>111</v>
      </c>
      <c r="N529" s="323">
        <v>45161</v>
      </c>
      <c r="O529" s="315" t="s">
        <v>2155</v>
      </c>
      <c r="P529" s="315" t="s">
        <v>3244</v>
      </c>
      <c r="Q529" s="315">
        <v>2019</v>
      </c>
      <c r="R529" s="315" t="s">
        <v>5152</v>
      </c>
      <c r="S529" s="315" t="s">
        <v>5162</v>
      </c>
      <c r="T529" s="315"/>
      <c r="U529" s="346"/>
    </row>
    <row r="530" spans="1:21" ht="23" x14ac:dyDescent="0.35">
      <c r="A530" s="315" t="s">
        <v>4751</v>
      </c>
      <c r="B530" s="315">
        <f>+VLOOKUP(A530,ListaInsumos!$A$2:$F$951,2,0)</f>
        <v>2002348</v>
      </c>
      <c r="C530" s="315">
        <f>+VLOOKUP(A530,ListaInsumos!$A$2:$F$951,5,0)</f>
        <v>42312701</v>
      </c>
      <c r="D530" s="315">
        <f>+VLOOKUP(A530,ListaInsumos!$A$2:$F$951,6,0)</f>
        <v>92312428</v>
      </c>
      <c r="E530" s="315" t="str">
        <f>+VLOOKUP(A530,ListaInsumos!$A$2:$F$951,4,0)</f>
        <v>APOSITO HIDROCELULAR PARA TALON Y CODO</v>
      </c>
      <c r="F530" s="315" t="s">
        <v>5093</v>
      </c>
      <c r="G530" s="315" t="str">
        <f>+VLOOKUP(F530,Proveedores[[Nombre]:[Nº id.fiscal]],2,0)</f>
        <v>3-101-244831</v>
      </c>
      <c r="H530" s="315" t="s">
        <v>1997</v>
      </c>
      <c r="I530" s="315">
        <v>66007630</v>
      </c>
      <c r="J530" s="315" t="s">
        <v>119</v>
      </c>
      <c r="K530" s="315" t="s">
        <v>6346</v>
      </c>
      <c r="L530" s="323">
        <v>45573</v>
      </c>
      <c r="M530" s="315" t="s">
        <v>111</v>
      </c>
      <c r="N530" s="323">
        <v>45137</v>
      </c>
      <c r="O530" s="315" t="s">
        <v>2156</v>
      </c>
      <c r="P530" s="315" t="s">
        <v>3244</v>
      </c>
      <c r="Q530" s="315">
        <v>2019</v>
      </c>
      <c r="R530" s="315" t="s">
        <v>5152</v>
      </c>
      <c r="S530" s="315" t="s">
        <v>5162</v>
      </c>
      <c r="T530" s="315"/>
      <c r="U530" s="346"/>
    </row>
    <row r="531" spans="1:21" ht="23" x14ac:dyDescent="0.35">
      <c r="A531" s="315" t="s">
        <v>4752</v>
      </c>
      <c r="B531" s="315">
        <f>+VLOOKUP(A531,ListaInsumos!$A$2:$F$951,2,0)</f>
        <v>2002465</v>
      </c>
      <c r="C531" s="315">
        <f>+VLOOKUP(A531,ListaInsumos!$A$2:$F$951,5,0)</f>
        <v>42272503</v>
      </c>
      <c r="D531" s="315">
        <f>+VLOOKUP(A531,ListaInsumos!$A$2:$F$951,6,0)</f>
        <v>92142606</v>
      </c>
      <c r="E531" s="315" t="str">
        <f>+VLOOKUP(A531,ListaInsumos!$A$2:$F$951,4,0)</f>
        <v>MASCARILLA ANESTESIA C/BALON INFLABL N°6</v>
      </c>
      <c r="F531" s="315" t="s">
        <v>5109</v>
      </c>
      <c r="G531" s="315" t="str">
        <f>+VLOOKUP(F531,Proveedores[[Nombre]:[Nº id.fiscal]],2,0)</f>
        <v>3-101-625107</v>
      </c>
      <c r="H531" s="315" t="s">
        <v>191</v>
      </c>
      <c r="I531" s="315" t="s">
        <v>2000</v>
      </c>
      <c r="J531" s="315" t="s">
        <v>110</v>
      </c>
      <c r="K531" s="315" t="s">
        <v>6354</v>
      </c>
      <c r="L531" s="323">
        <v>46322</v>
      </c>
      <c r="M531" s="315" t="s">
        <v>111</v>
      </c>
      <c r="N531" s="323">
        <v>46226</v>
      </c>
      <c r="O531" s="315" t="s">
        <v>2157</v>
      </c>
      <c r="P531" s="315" t="s">
        <v>3248</v>
      </c>
      <c r="Q531" s="315">
        <v>2019</v>
      </c>
      <c r="R531" s="315" t="s">
        <v>5152</v>
      </c>
      <c r="S531" s="315" t="s">
        <v>5162</v>
      </c>
      <c r="T531" s="315"/>
      <c r="U531" s="346"/>
    </row>
    <row r="532" spans="1:21" ht="23" x14ac:dyDescent="0.35">
      <c r="A532" s="315" t="s">
        <v>4752</v>
      </c>
      <c r="B532" s="315">
        <f>+VLOOKUP(A532,ListaInsumos!$A$2:$F$951,2,0)</f>
        <v>2002465</v>
      </c>
      <c r="C532" s="315">
        <f>+VLOOKUP(A532,ListaInsumos!$A$2:$F$951,5,0)</f>
        <v>42272503</v>
      </c>
      <c r="D532" s="315">
        <f>+VLOOKUP(A532,ListaInsumos!$A$2:$F$951,6,0)</f>
        <v>92142606</v>
      </c>
      <c r="E532" s="315" t="str">
        <f>+VLOOKUP(A532,ListaInsumos!$A$2:$F$951,4,0)</f>
        <v>MASCARILLA ANESTESIA C/BALON INFLABL N°6</v>
      </c>
      <c r="F532" s="315" t="s">
        <v>5078</v>
      </c>
      <c r="G532" s="315" t="str">
        <f>+VLOOKUP(F532,Proveedores[[Nombre]:[Nº id.fiscal]],2,0)</f>
        <v>3-101-083376</v>
      </c>
      <c r="H532" s="315" t="s">
        <v>2002</v>
      </c>
      <c r="I532" s="315">
        <v>2065</v>
      </c>
      <c r="J532" s="315" t="s">
        <v>314</v>
      </c>
      <c r="K532" s="315" t="s">
        <v>2003</v>
      </c>
      <c r="L532" s="323">
        <v>44614</v>
      </c>
      <c r="M532" s="315" t="s">
        <v>111</v>
      </c>
      <c r="N532" s="323">
        <v>46124</v>
      </c>
      <c r="O532" s="315" t="s">
        <v>2158</v>
      </c>
      <c r="P532" s="315" t="s">
        <v>3281</v>
      </c>
      <c r="Q532" s="315">
        <v>2019</v>
      </c>
      <c r="R532" s="315" t="s">
        <v>5152</v>
      </c>
      <c r="S532" s="315" t="s">
        <v>5162</v>
      </c>
      <c r="T532" s="315" t="s">
        <v>6841</v>
      </c>
      <c r="U532" s="346"/>
    </row>
    <row r="533" spans="1:21" ht="23" x14ac:dyDescent="0.35">
      <c r="A533" s="315" t="s">
        <v>4752</v>
      </c>
      <c r="B533" s="315">
        <f>+VLOOKUP(A533,ListaInsumos!$A$2:$F$951,2,0)</f>
        <v>2002465</v>
      </c>
      <c r="C533" s="315">
        <f>+VLOOKUP(A533,ListaInsumos!$A$2:$F$951,5,0)</f>
        <v>42272503</v>
      </c>
      <c r="D533" s="315">
        <f>+VLOOKUP(A533,ListaInsumos!$A$2:$F$951,6,0)</f>
        <v>92142606</v>
      </c>
      <c r="E533" s="315" t="str">
        <f>+VLOOKUP(A533,ListaInsumos!$A$2:$F$951,4,0)</f>
        <v>MASCARILLA ANESTESIA C/BALON INFLABL N°6</v>
      </c>
      <c r="F533" s="315" t="s">
        <v>5093</v>
      </c>
      <c r="G533" s="315" t="str">
        <f>+VLOOKUP(F533,Proveedores[[Nombre]:[Nº id.fiscal]],2,0)</f>
        <v>3-101-244831</v>
      </c>
      <c r="H533" s="315" t="s">
        <v>2005</v>
      </c>
      <c r="I533" s="315">
        <v>1065</v>
      </c>
      <c r="J533" s="315" t="s">
        <v>119</v>
      </c>
      <c r="K533" s="315" t="s">
        <v>2003</v>
      </c>
      <c r="L533" s="323">
        <v>44614</v>
      </c>
      <c r="M533" s="315" t="s">
        <v>111</v>
      </c>
      <c r="N533" s="323">
        <v>45137</v>
      </c>
      <c r="O533" s="315" t="s">
        <v>2161</v>
      </c>
      <c r="P533" s="315" t="s">
        <v>3244</v>
      </c>
      <c r="Q533" s="315">
        <v>2019</v>
      </c>
      <c r="R533" s="315" t="s">
        <v>5152</v>
      </c>
      <c r="S533" s="315" t="s">
        <v>5162</v>
      </c>
      <c r="T533" s="315"/>
      <c r="U533" s="346"/>
    </row>
    <row r="534" spans="1:21" ht="23" x14ac:dyDescent="0.35">
      <c r="A534" s="315" t="s">
        <v>4753</v>
      </c>
      <c r="B534" s="315">
        <f>+VLOOKUP(A534,ListaInsumos!$A$2:$F$951,2,0)</f>
        <v>2002765</v>
      </c>
      <c r="C534" s="315">
        <f>+VLOOKUP(A534,ListaInsumos!$A$2:$F$951,5,0)</f>
        <v>42272505</v>
      </c>
      <c r="D534" s="315">
        <f>+VLOOKUP(A534,ListaInsumos!$A$2:$F$951,6,0)</f>
        <v>92156420</v>
      </c>
      <c r="E534" s="315" t="str">
        <f>+VLOOKUP(A534,ListaInsumos!$A$2:$F$951,4,0)</f>
        <v>TUBO DE ASPIRACION SIN CONECTOR,TRANSPAR</v>
      </c>
      <c r="F534" s="315" t="s">
        <v>5068</v>
      </c>
      <c r="G534" s="315" t="str">
        <f>+VLOOKUP(F534,Proveedores[[Nombre]:[Nº id.fiscal]],2,0)</f>
        <v>3-101-187737</v>
      </c>
      <c r="H534" s="315" t="s">
        <v>192</v>
      </c>
      <c r="I534" s="315">
        <v>8888301606</v>
      </c>
      <c r="J534" s="315" t="s">
        <v>348</v>
      </c>
      <c r="K534" s="315" t="s">
        <v>2007</v>
      </c>
      <c r="L534" s="323">
        <v>45791</v>
      </c>
      <c r="M534" s="315" t="s">
        <v>111</v>
      </c>
      <c r="N534" s="323">
        <v>46058</v>
      </c>
      <c r="O534" s="315" t="s">
        <v>2160</v>
      </c>
      <c r="P534" s="315" t="s">
        <v>3244</v>
      </c>
      <c r="Q534" s="315">
        <v>2019</v>
      </c>
      <c r="R534" s="315" t="s">
        <v>5152</v>
      </c>
      <c r="S534" s="315" t="s">
        <v>5162</v>
      </c>
      <c r="T534" s="315"/>
      <c r="U534" s="346"/>
    </row>
    <row r="535" spans="1:21" ht="23" x14ac:dyDescent="0.35">
      <c r="A535" s="315" t="s">
        <v>4753</v>
      </c>
      <c r="B535" s="315">
        <f>+VLOOKUP(A535,ListaInsumos!$A$2:$F$951,2,0)</f>
        <v>2002765</v>
      </c>
      <c r="C535" s="315">
        <f>+VLOOKUP(A535,ListaInsumos!$A$2:$F$951,5,0)</f>
        <v>42272505</v>
      </c>
      <c r="D535" s="315">
        <f>+VLOOKUP(A535,ListaInsumos!$A$2:$F$951,6,0)</f>
        <v>92156420</v>
      </c>
      <c r="E535" s="315" t="str">
        <f>+VLOOKUP(A535,ListaInsumos!$A$2:$F$951,4,0)</f>
        <v>TUBO DE ASPIRACION SIN CONECTOR,TRANSPAR</v>
      </c>
      <c r="F535" s="315" t="s">
        <v>5109</v>
      </c>
      <c r="G535" s="315" t="str">
        <f>+VLOOKUP(F535,Proveedores[[Nombre]:[Nº id.fiscal]],2,0)</f>
        <v>3-101-625107</v>
      </c>
      <c r="H535" s="315" t="s">
        <v>191</v>
      </c>
      <c r="I535" s="315" t="s">
        <v>2008</v>
      </c>
      <c r="J535" s="315" t="s">
        <v>110</v>
      </c>
      <c r="K535" s="315" t="s">
        <v>2009</v>
      </c>
      <c r="L535" s="323">
        <v>45476</v>
      </c>
      <c r="M535" s="315" t="s">
        <v>111</v>
      </c>
      <c r="N535" s="323">
        <v>46226</v>
      </c>
      <c r="O535" s="315" t="s">
        <v>2162</v>
      </c>
      <c r="P535" s="315" t="s">
        <v>3248</v>
      </c>
      <c r="Q535" s="315">
        <v>2019</v>
      </c>
      <c r="R535" s="315" t="s">
        <v>5152</v>
      </c>
      <c r="S535" s="315" t="s">
        <v>5162</v>
      </c>
      <c r="T535" s="315"/>
      <c r="U535" s="346"/>
    </row>
    <row r="536" spans="1:21" ht="23" x14ac:dyDescent="0.35">
      <c r="A536" s="315" t="s">
        <v>4754</v>
      </c>
      <c r="B536" s="315">
        <f>+VLOOKUP(A536,ListaInsumos!$A$2:$F$951,2,0)</f>
        <v>2003303</v>
      </c>
      <c r="C536" s="315">
        <f>+VLOOKUP(A536,ListaInsumos!$A$2:$F$951,5,0)</f>
        <v>42295513</v>
      </c>
      <c r="D536" s="315">
        <f>+VLOOKUP(A536,ListaInsumos!$A$2:$F$951,6,0)</f>
        <v>92151976</v>
      </c>
      <c r="E536" s="315" t="str">
        <f>+VLOOKUP(A536,ListaInsumos!$A$2:$F$951,4,0)</f>
        <v>MALLA NO ADHERENTE ACETATO 7,6 CM X 21CM</v>
      </c>
      <c r="F536" s="315" t="s">
        <v>5078</v>
      </c>
      <c r="G536" s="315" t="str">
        <f>+VLOOKUP(F536,Proveedores[[Nombre]:[Nº id.fiscal]],2,0)</f>
        <v>3-101-083376</v>
      </c>
      <c r="H536" s="315" t="s">
        <v>1342</v>
      </c>
      <c r="I536" s="315">
        <v>2015</v>
      </c>
      <c r="J536" s="315" t="s">
        <v>319</v>
      </c>
      <c r="K536" s="315" t="s">
        <v>2010</v>
      </c>
      <c r="L536" s="323">
        <v>45510</v>
      </c>
      <c r="M536" s="315" t="s">
        <v>111</v>
      </c>
      <c r="N536" s="323">
        <v>46124</v>
      </c>
      <c r="O536" s="315" t="s">
        <v>2163</v>
      </c>
      <c r="P536" s="315" t="s">
        <v>3244</v>
      </c>
      <c r="Q536" s="315">
        <v>2019</v>
      </c>
      <c r="R536" s="315" t="s">
        <v>5152</v>
      </c>
      <c r="S536" s="315" t="s">
        <v>5162</v>
      </c>
      <c r="T536" s="315"/>
      <c r="U536" s="346"/>
    </row>
    <row r="537" spans="1:21" ht="23" x14ac:dyDescent="0.35">
      <c r="A537" s="315" t="s">
        <v>4755</v>
      </c>
      <c r="B537" s="315">
        <f>+VLOOKUP(A537,ListaInsumos!$A$2:$F$951,2,0)</f>
        <v>2003580</v>
      </c>
      <c r="C537" s="315">
        <f>+VLOOKUP(A537,ListaInsumos!$A$2:$F$951,5,0)</f>
        <v>42142536</v>
      </c>
      <c r="D537" s="315">
        <f>+VLOOKUP(A537,ListaInsumos!$A$2:$F$951,6,0)</f>
        <v>92153601</v>
      </c>
      <c r="E537" s="315" t="str">
        <f>+VLOOKUP(A537,ListaInsumos!$A$2:$F$951,4,0)</f>
        <v>KIT CON CATETER TORACIC PARA DRENAJ PLEU</v>
      </c>
      <c r="F537" s="315" t="s">
        <v>5077</v>
      </c>
      <c r="G537" s="315" t="str">
        <f>+VLOOKUP(F537,Proveedores[[Nombre]:[Nº id.fiscal]],2,0)</f>
        <v>3-101-179050</v>
      </c>
      <c r="H537" s="315" t="s">
        <v>2014</v>
      </c>
      <c r="I537" s="320">
        <v>503501</v>
      </c>
      <c r="J537" s="315" t="s">
        <v>363</v>
      </c>
      <c r="K537" s="315" t="s">
        <v>2015</v>
      </c>
      <c r="L537" s="323">
        <v>46637</v>
      </c>
      <c r="M537" s="315" t="s">
        <v>111</v>
      </c>
      <c r="N537" s="323">
        <v>46090</v>
      </c>
      <c r="O537" s="315" t="s">
        <v>2164</v>
      </c>
      <c r="P537" s="315" t="s">
        <v>3248</v>
      </c>
      <c r="Q537" s="315">
        <v>2019</v>
      </c>
      <c r="R537" s="315" t="s">
        <v>5152</v>
      </c>
      <c r="S537" s="315" t="s">
        <v>5162</v>
      </c>
      <c r="T537" s="315"/>
      <c r="U537" s="346"/>
    </row>
    <row r="538" spans="1:21" ht="23" x14ac:dyDescent="0.35">
      <c r="A538" s="315" t="s">
        <v>4756</v>
      </c>
      <c r="B538" s="315">
        <f>+VLOOKUP(A538,ListaInsumos!$A$2:$F$951,2,0)</f>
        <v>2000073</v>
      </c>
      <c r="C538" s="315">
        <f>+VLOOKUP(A538,ListaInsumos!$A$2:$F$951,5,0)</f>
        <v>42142609</v>
      </c>
      <c r="D538" s="315">
        <f>+VLOOKUP(A538,ListaInsumos!$A$2:$F$951,6,0)</f>
        <v>92153645</v>
      </c>
      <c r="E538" s="315" t="str">
        <f>+VLOOKUP(A538,ListaInsumos!$A$2:$F$951,4,0)</f>
        <v>JERINGA HIPODERMICA DESCARTABLE DE 3 ml</v>
      </c>
      <c r="F538" s="315" t="s">
        <v>5074</v>
      </c>
      <c r="G538" s="315" t="str">
        <f>+VLOOKUP(F538,Proveedores[[Nombre]:[Nº id.fiscal]],2,0)</f>
        <v>3-101-115347</v>
      </c>
      <c r="H538" s="315" t="s">
        <v>1722</v>
      </c>
      <c r="I538" s="315" t="s">
        <v>2018</v>
      </c>
      <c r="J538" s="315" t="s">
        <v>119</v>
      </c>
      <c r="K538" s="315" t="s">
        <v>1804</v>
      </c>
      <c r="L538" s="335">
        <v>46296</v>
      </c>
      <c r="M538" s="315" t="s">
        <v>111</v>
      </c>
      <c r="N538" s="323">
        <v>46259</v>
      </c>
      <c r="O538" s="315" t="s">
        <v>2159</v>
      </c>
      <c r="P538" s="315" t="s">
        <v>3248</v>
      </c>
      <c r="Q538" s="315">
        <v>2019</v>
      </c>
      <c r="R538" s="315" t="s">
        <v>5152</v>
      </c>
      <c r="S538" s="315" t="s">
        <v>5162</v>
      </c>
      <c r="T538" s="315"/>
      <c r="U538" s="346"/>
    </row>
    <row r="539" spans="1:21" ht="34.5" x14ac:dyDescent="0.35">
      <c r="A539" s="315" t="s">
        <v>4756</v>
      </c>
      <c r="B539" s="315">
        <f>+VLOOKUP(A539,ListaInsumos!$A$2:$F$951,2,0)</f>
        <v>2000073</v>
      </c>
      <c r="C539" s="315">
        <f>+VLOOKUP(A539,ListaInsumos!$A$2:$F$951,5,0)</f>
        <v>42142609</v>
      </c>
      <c r="D539" s="315">
        <f>+VLOOKUP(A539,ListaInsumos!$A$2:$F$951,6,0)</f>
        <v>92153645</v>
      </c>
      <c r="E539" s="315" t="str">
        <f>+VLOOKUP(A539,ListaInsumos!$A$2:$F$951,4,0)</f>
        <v>JERINGA HIPODERMICA DESCARTABLE DE 3 ml</v>
      </c>
      <c r="F539" s="315" t="s">
        <v>5082</v>
      </c>
      <c r="G539" s="315" t="str">
        <f>+VLOOKUP(F539,Proveedores[[Nombre]:[Nº id.fiscal]],2,0)</f>
        <v>3-101-153540</v>
      </c>
      <c r="H539" s="315" t="s">
        <v>443</v>
      </c>
      <c r="I539" s="315" t="s">
        <v>1802</v>
      </c>
      <c r="J539" s="315" t="s">
        <v>119</v>
      </c>
      <c r="K539" s="315" t="s">
        <v>3297</v>
      </c>
      <c r="L539" s="323">
        <v>45851</v>
      </c>
      <c r="M539" s="315" t="s">
        <v>111</v>
      </c>
      <c r="N539" s="389" t="s">
        <v>6426</v>
      </c>
      <c r="O539" s="315" t="s">
        <v>2165</v>
      </c>
      <c r="P539" s="315" t="s">
        <v>3244</v>
      </c>
      <c r="Q539" s="315">
        <v>2019</v>
      </c>
      <c r="R539" s="315" t="s">
        <v>5152</v>
      </c>
      <c r="S539" s="315" t="s">
        <v>5162</v>
      </c>
      <c r="T539" s="315"/>
      <c r="U539" s="346"/>
    </row>
    <row r="540" spans="1:21" ht="34.5" x14ac:dyDescent="0.35">
      <c r="A540" s="315" t="s">
        <v>4756</v>
      </c>
      <c r="B540" s="315">
        <f>+VLOOKUP(A540,ListaInsumos!$A$2:$F$951,2,0)</f>
        <v>2000073</v>
      </c>
      <c r="C540" s="315">
        <f>+VLOOKUP(A540,ListaInsumos!$A$2:$F$951,5,0)</f>
        <v>42142609</v>
      </c>
      <c r="D540" s="315">
        <f>+VLOOKUP(A540,ListaInsumos!$A$2:$F$951,6,0)</f>
        <v>92153645</v>
      </c>
      <c r="E540" s="315" t="str">
        <f>+VLOOKUP(A540,ListaInsumos!$A$2:$F$951,4,0)</f>
        <v>JERINGA HIPODERMICA DESCARTABLE DE 3 ml</v>
      </c>
      <c r="F540" s="315" t="s">
        <v>5139</v>
      </c>
      <c r="G540" s="315" t="str">
        <f>+VLOOKUP(F540,Proveedores[[Nombre]:[Nº id.fiscal]],2,0)</f>
        <v>3-012-389094</v>
      </c>
      <c r="H540" s="315" t="s">
        <v>45</v>
      </c>
      <c r="I540" s="315" t="s">
        <v>2019</v>
      </c>
      <c r="J540" s="315" t="s">
        <v>1799</v>
      </c>
      <c r="K540" s="315" t="s">
        <v>1800</v>
      </c>
      <c r="L540" s="323">
        <v>45537</v>
      </c>
      <c r="M540" s="315" t="s">
        <v>111</v>
      </c>
      <c r="N540" s="378">
        <v>46064</v>
      </c>
      <c r="O540" s="315" t="s">
        <v>2166</v>
      </c>
      <c r="P540" s="315" t="s">
        <v>3244</v>
      </c>
      <c r="Q540" s="315">
        <v>2019</v>
      </c>
      <c r="R540" s="315" t="s">
        <v>5152</v>
      </c>
      <c r="S540" s="315" t="s">
        <v>5162</v>
      </c>
      <c r="T540" s="315"/>
      <c r="U540" s="346"/>
    </row>
    <row r="541" spans="1:21" ht="34.5" x14ac:dyDescent="0.35">
      <c r="A541" s="315" t="s">
        <v>4757</v>
      </c>
      <c r="B541" s="315">
        <f>+VLOOKUP(A541,ListaInsumos!$A$2:$F$951,2,0)</f>
        <v>2002616</v>
      </c>
      <c r="C541" s="315">
        <f>+VLOOKUP(A541,ListaInsumos!$A$2:$F$951,5,0)</f>
        <v>42142609</v>
      </c>
      <c r="D541" s="315">
        <f>+VLOOKUP(A541,ListaInsumos!$A$2:$F$951,6,0)</f>
        <v>92154019</v>
      </c>
      <c r="E541" s="315" t="str">
        <f>+VLOOKUP(A541,ListaInsumos!$A$2:$F$951,4,0)</f>
        <v>JERINGA TOOMEY 50-60 ml ADAPT LUER LOCK</v>
      </c>
      <c r="F541" s="315" t="s">
        <v>5139</v>
      </c>
      <c r="G541" s="315" t="str">
        <f>+VLOOKUP(F541,Proveedores[[Nombre]:[Nº id.fiscal]],2,0)</f>
        <v>3-012-389094</v>
      </c>
      <c r="H541" s="315" t="s">
        <v>45</v>
      </c>
      <c r="I541" s="315" t="s">
        <v>2022</v>
      </c>
      <c r="J541" s="315" t="s">
        <v>1799</v>
      </c>
      <c r="K541" s="315" t="s">
        <v>6888</v>
      </c>
      <c r="L541" s="323">
        <v>45539</v>
      </c>
      <c r="M541" s="315" t="s">
        <v>111</v>
      </c>
      <c r="N541" s="323">
        <v>46064</v>
      </c>
      <c r="O541" s="315" t="s">
        <v>2167</v>
      </c>
      <c r="P541" s="315" t="s">
        <v>3244</v>
      </c>
      <c r="Q541" s="315">
        <v>2019</v>
      </c>
      <c r="R541" s="315" t="s">
        <v>5152</v>
      </c>
      <c r="S541" s="315" t="s">
        <v>5162</v>
      </c>
      <c r="T541" s="315"/>
      <c r="U541" s="346"/>
    </row>
    <row r="542" spans="1:21" ht="23" x14ac:dyDescent="0.35">
      <c r="A542" s="315" t="s">
        <v>4758</v>
      </c>
      <c r="B542" s="315">
        <f>+VLOOKUP(A542,ListaInsumos!$A$2:$F$951,2,0)</f>
        <v>2003788</v>
      </c>
      <c r="C542" s="315">
        <f>+VLOOKUP(A542,ListaInsumos!$A$2:$F$951,5,0)</f>
        <v>42142535</v>
      </c>
      <c r="D542" s="315">
        <f>+VLOOKUP(A542,ListaInsumos!$A$2:$F$951,6,0)</f>
        <v>92308827</v>
      </c>
      <c r="E542" s="315" t="str">
        <f>+VLOOKUP(A542,ListaInsumos!$A$2:$F$951,4,0)</f>
        <v>KIT CAT/PLEXO C/CÁNULA DE 75 mm</v>
      </c>
      <c r="F542" s="315" t="s">
        <v>5107</v>
      </c>
      <c r="G542" s="315" t="str">
        <f>+VLOOKUP(F542,Proveedores[[Nombre]:[Nº id.fiscal]],2,0)</f>
        <v>3-101-476335</v>
      </c>
      <c r="H542" s="315" t="s">
        <v>167</v>
      </c>
      <c r="I542" s="315" t="s">
        <v>2026</v>
      </c>
      <c r="J542" s="315" t="s">
        <v>363</v>
      </c>
      <c r="K542" s="315" t="s">
        <v>1810</v>
      </c>
      <c r="L542" s="323">
        <v>45504</v>
      </c>
      <c r="M542" s="315" t="s">
        <v>111</v>
      </c>
      <c r="N542" s="323">
        <v>44902</v>
      </c>
      <c r="O542" s="315" t="s">
        <v>2168</v>
      </c>
      <c r="P542" s="315" t="s">
        <v>3244</v>
      </c>
      <c r="Q542" s="315">
        <v>2019</v>
      </c>
      <c r="R542" s="315" t="s">
        <v>5152</v>
      </c>
      <c r="S542" s="315" t="s">
        <v>5162</v>
      </c>
      <c r="T542" s="315"/>
      <c r="U542" s="346"/>
    </row>
    <row r="543" spans="1:21" ht="23" x14ac:dyDescent="0.35">
      <c r="A543" s="315" t="s">
        <v>4759</v>
      </c>
      <c r="B543" s="315">
        <f>+VLOOKUP(A543,ListaInsumos!$A$2:$F$951,2,0)</f>
        <v>2003789</v>
      </c>
      <c r="C543" s="315">
        <f>+VLOOKUP(A543,ListaInsumos!$A$2:$F$951,5,0)</f>
        <v>42142535</v>
      </c>
      <c r="D543" s="315">
        <f>+VLOOKUP(A543,ListaInsumos!$A$2:$F$951,6,0)</f>
        <v>92243545</v>
      </c>
      <c r="E543" s="315" t="str">
        <f>+VLOOKUP(A543,ListaInsumos!$A$2:$F$951,4,0)</f>
        <v>KIT CAT/PLEXO C/CÁNULA DE 83 mm</v>
      </c>
      <c r="F543" s="315" t="s">
        <v>5107</v>
      </c>
      <c r="G543" s="315" t="str">
        <f>+VLOOKUP(F543,Proveedores[[Nombre]:[Nº id.fiscal]],2,0)</f>
        <v>3-101-476335</v>
      </c>
      <c r="H543" s="315" t="s">
        <v>167</v>
      </c>
      <c r="I543" s="315" t="s">
        <v>2144</v>
      </c>
      <c r="J543" s="315" t="s">
        <v>363</v>
      </c>
      <c r="K543" s="315" t="s">
        <v>1810</v>
      </c>
      <c r="L543" s="323">
        <v>45504</v>
      </c>
      <c r="M543" s="315" t="s">
        <v>111</v>
      </c>
      <c r="N543" s="323">
        <v>44902</v>
      </c>
      <c r="O543" s="315" t="s">
        <v>2169</v>
      </c>
      <c r="P543" s="315" t="s">
        <v>3244</v>
      </c>
      <c r="Q543" s="315">
        <v>2019</v>
      </c>
      <c r="R543" s="315" t="s">
        <v>5152</v>
      </c>
      <c r="S543" s="315" t="s">
        <v>5162</v>
      </c>
      <c r="T543" s="315"/>
      <c r="U543" s="346"/>
    </row>
    <row r="544" spans="1:21" ht="46" x14ac:dyDescent="0.35">
      <c r="A544" s="315" t="s">
        <v>4113</v>
      </c>
      <c r="B544" s="315">
        <f>+VLOOKUP(A544,ListaInsumos!$A$2:$F$951,2,0)</f>
        <v>2000105</v>
      </c>
      <c r="C544" s="315">
        <f>+VLOOKUP(A544,ListaInsumos!$A$2:$F$951,5,0)</f>
        <v>42281808</v>
      </c>
      <c r="D544" s="315">
        <f>+VLOOKUP(A544,ListaInsumos!$A$2:$F$951,6,0)</f>
        <v>92216154</v>
      </c>
      <c r="E544" s="315" t="str">
        <f>+VLOOKUP(A544,ListaInsumos!$A$2:$F$951,4,0)</f>
        <v>PAPEL GRADO MÉDICO P/ ESTÉRILIZAR ROLLO</v>
      </c>
      <c r="F544" s="315" t="s">
        <v>5073</v>
      </c>
      <c r="G544" s="315" t="str">
        <f>+VLOOKUP(F544,Proveedores[[Nombre]:[Nº id.fiscal]],2,0)</f>
        <v>3-101-236355</v>
      </c>
      <c r="H544" s="315" t="s">
        <v>3211</v>
      </c>
      <c r="I544" s="315" t="s">
        <v>2029</v>
      </c>
      <c r="J544" s="315" t="s">
        <v>348</v>
      </c>
      <c r="K544" s="315" t="s">
        <v>1974</v>
      </c>
      <c r="L544" s="323" t="s">
        <v>1974</v>
      </c>
      <c r="M544" s="315" t="s">
        <v>111</v>
      </c>
      <c r="N544" s="323">
        <v>45188</v>
      </c>
      <c r="O544" s="315" t="s">
        <v>2170</v>
      </c>
      <c r="P544" s="315" t="s">
        <v>3244</v>
      </c>
      <c r="Q544" s="315">
        <v>2019</v>
      </c>
      <c r="R544" s="315" t="s">
        <v>5152</v>
      </c>
      <c r="S544" s="315" t="s">
        <v>5162</v>
      </c>
      <c r="T544" s="315"/>
      <c r="U544" s="346"/>
    </row>
    <row r="545" spans="1:21" ht="23" x14ac:dyDescent="0.35">
      <c r="A545" s="315" t="s">
        <v>4113</v>
      </c>
      <c r="B545" s="315">
        <f>+VLOOKUP(A545,ListaInsumos!$A$2:$F$951,2,0)</f>
        <v>2000105</v>
      </c>
      <c r="C545" s="315">
        <f>+VLOOKUP(A545,ListaInsumos!$A$2:$F$951,5,0)</f>
        <v>42281808</v>
      </c>
      <c r="D545" s="315">
        <f>+VLOOKUP(A545,ListaInsumos!$A$2:$F$951,6,0)</f>
        <v>92216154</v>
      </c>
      <c r="E545" s="315" t="str">
        <f>+VLOOKUP(A545,ListaInsumos!$A$2:$F$951,4,0)</f>
        <v>PAPEL GRADO MÉDICO P/ ESTÉRILIZAR ROLLO</v>
      </c>
      <c r="F545" s="315" t="s">
        <v>5108</v>
      </c>
      <c r="G545" s="315" t="str">
        <f>+VLOOKUP(F545,Proveedores[[Nombre]:[Nº id.fiscal]],2,0)</f>
        <v>3-101-315968</v>
      </c>
      <c r="H545" s="315" t="s">
        <v>837</v>
      </c>
      <c r="I545" s="315" t="s">
        <v>2031</v>
      </c>
      <c r="J545" s="315" t="s">
        <v>119</v>
      </c>
      <c r="K545" s="315" t="s">
        <v>1629</v>
      </c>
      <c r="L545" s="323" t="s">
        <v>1974</v>
      </c>
      <c r="M545" s="315" t="s">
        <v>111</v>
      </c>
      <c r="N545" s="323">
        <v>45663</v>
      </c>
      <c r="O545" s="315" t="s">
        <v>2171</v>
      </c>
      <c r="P545" s="315" t="s">
        <v>3248</v>
      </c>
      <c r="Q545" s="315">
        <v>2019</v>
      </c>
      <c r="R545" s="315" t="s">
        <v>5152</v>
      </c>
      <c r="S545" s="315" t="s">
        <v>5162</v>
      </c>
      <c r="T545" s="315"/>
      <c r="U545" s="346"/>
    </row>
    <row r="546" spans="1:21" ht="23" x14ac:dyDescent="0.35">
      <c r="A546" s="315" t="s">
        <v>4113</v>
      </c>
      <c r="B546" s="315">
        <f>+VLOOKUP(A546,ListaInsumos!$A$2:$F$951,2,0)</f>
        <v>2000105</v>
      </c>
      <c r="C546" s="315">
        <f>+VLOOKUP(A546,ListaInsumos!$A$2:$F$951,5,0)</f>
        <v>42281808</v>
      </c>
      <c r="D546" s="315">
        <f>+VLOOKUP(A546,ListaInsumos!$A$2:$F$951,6,0)</f>
        <v>92216154</v>
      </c>
      <c r="E546" s="315" t="str">
        <f>+VLOOKUP(A546,ListaInsumos!$A$2:$F$951,4,0)</f>
        <v>PAPEL GRADO MÉDICO P/ ESTÉRILIZAR ROLLO</v>
      </c>
      <c r="F546" s="315" t="s">
        <v>5119</v>
      </c>
      <c r="G546" s="315" t="str">
        <f>+VLOOKUP(F546,Proveedores[[Nombre]:[Nº id.fiscal]],2,0)</f>
        <v>3-101-290190</v>
      </c>
      <c r="H546" s="315" t="s">
        <v>837</v>
      </c>
      <c r="I546" s="315" t="s">
        <v>3242</v>
      </c>
      <c r="J546" s="315" t="s">
        <v>119</v>
      </c>
      <c r="K546" s="315" t="s">
        <v>1974</v>
      </c>
      <c r="L546" s="323" t="s">
        <v>1974</v>
      </c>
      <c r="M546" s="315" t="s">
        <v>111</v>
      </c>
      <c r="N546" s="323">
        <v>45575</v>
      </c>
      <c r="O546" s="315" t="s">
        <v>2172</v>
      </c>
      <c r="P546" s="315" t="s">
        <v>3244</v>
      </c>
      <c r="Q546" s="315">
        <v>2019</v>
      </c>
      <c r="R546" s="315" t="s">
        <v>5152</v>
      </c>
      <c r="S546" s="315" t="s">
        <v>5162</v>
      </c>
      <c r="T546" s="315"/>
      <c r="U546" s="346"/>
    </row>
    <row r="547" spans="1:21" ht="23" x14ac:dyDescent="0.35">
      <c r="A547" s="315" t="s">
        <v>4760</v>
      </c>
      <c r="B547" s="315">
        <f>+VLOOKUP(A547,ListaInsumos!$A$2:$F$951,2,0)</f>
        <v>2000114</v>
      </c>
      <c r="C547" s="315">
        <f>+VLOOKUP(A547,ListaInsumos!$A$2:$F$951,5,0)</f>
        <v>42241806</v>
      </c>
      <c r="D547" s="315">
        <f>+VLOOKUP(A547,ListaInsumos!$A$2:$F$951,6,0)</f>
        <v>92312462</v>
      </c>
      <c r="E547" s="315" t="str">
        <f>+VLOOKUP(A547,ListaInsumos!$A$2:$F$951,4,0)</f>
        <v>SUJETADOR DE MANO PARA ADULTO</v>
      </c>
      <c r="F547" s="315" t="s">
        <v>5094</v>
      </c>
      <c r="G547" s="315" t="str">
        <f>+VLOOKUP(F547,Proveedores[[Nombre]:[Nº id.fiscal]],2,0)</f>
        <v>3-101-278217</v>
      </c>
      <c r="H547" s="315" t="s">
        <v>218</v>
      </c>
      <c r="I547" s="315" t="s">
        <v>2034</v>
      </c>
      <c r="J547" s="315" t="s">
        <v>903</v>
      </c>
      <c r="K547" s="315" t="s">
        <v>1974</v>
      </c>
      <c r="L547" s="323" t="s">
        <v>1974</v>
      </c>
      <c r="M547" s="315" t="s">
        <v>111</v>
      </c>
      <c r="N547" s="323">
        <v>45483</v>
      </c>
      <c r="O547" s="315" t="s">
        <v>2173</v>
      </c>
      <c r="P547" s="315" t="s">
        <v>3248</v>
      </c>
      <c r="Q547" s="315">
        <v>2019</v>
      </c>
      <c r="R547" s="315" t="s">
        <v>5152</v>
      </c>
      <c r="S547" s="315" t="s">
        <v>5162</v>
      </c>
      <c r="T547" s="315"/>
      <c r="U547" s="346"/>
    </row>
    <row r="548" spans="1:21" ht="23" x14ac:dyDescent="0.35">
      <c r="A548" s="315" t="s">
        <v>4760</v>
      </c>
      <c r="B548" s="315">
        <f>+VLOOKUP(A548,ListaInsumos!$A$2:$F$951,2,0)</f>
        <v>2000114</v>
      </c>
      <c r="C548" s="315">
        <f>+VLOOKUP(A548,ListaInsumos!$A$2:$F$951,5,0)</f>
        <v>42241806</v>
      </c>
      <c r="D548" s="315">
        <f>+VLOOKUP(A548,ListaInsumos!$A$2:$F$951,6,0)</f>
        <v>92312462</v>
      </c>
      <c r="E548" s="315" t="str">
        <f>+VLOOKUP(A548,ListaInsumos!$A$2:$F$951,4,0)</f>
        <v>SUJETADOR DE MANO PARA ADULTO</v>
      </c>
      <c r="F548" s="315" t="s">
        <v>5093</v>
      </c>
      <c r="G548" s="315" t="str">
        <f>+VLOOKUP(F548,Proveedores[[Nombre]:[Nº id.fiscal]],2,0)</f>
        <v>3-101-244831</v>
      </c>
      <c r="H548" s="315" t="s">
        <v>191</v>
      </c>
      <c r="I548" s="315" t="s">
        <v>2036</v>
      </c>
      <c r="J548" s="315" t="s">
        <v>110</v>
      </c>
      <c r="K548" s="315" t="s">
        <v>1974</v>
      </c>
      <c r="L548" s="323" t="s">
        <v>1974</v>
      </c>
      <c r="M548" s="315" t="s">
        <v>111</v>
      </c>
      <c r="N548" s="323">
        <v>45137</v>
      </c>
      <c r="O548" s="315" t="s">
        <v>2174</v>
      </c>
      <c r="P548" s="315" t="s">
        <v>3244</v>
      </c>
      <c r="Q548" s="315">
        <v>2019</v>
      </c>
      <c r="R548" s="315" t="s">
        <v>5152</v>
      </c>
      <c r="S548" s="315" t="s">
        <v>5162</v>
      </c>
      <c r="T548" s="315"/>
      <c r="U548" s="346"/>
    </row>
    <row r="549" spans="1:21" ht="23" x14ac:dyDescent="0.35">
      <c r="A549" s="315" t="s">
        <v>4761</v>
      </c>
      <c r="B549" s="315">
        <f>+VLOOKUP(A549,ListaInsumos!$A$2:$F$951,2,0)</f>
        <v>2001610</v>
      </c>
      <c r="C549" s="315">
        <f>+VLOOKUP(A549,ListaInsumos!$A$2:$F$951,5,0)</f>
        <v>42142108</v>
      </c>
      <c r="D549" s="315">
        <f>+VLOOKUP(A549,ListaInsumos!$A$2:$F$951,6,0)</f>
        <v>92144880</v>
      </c>
      <c r="E549" s="315" t="str">
        <f>+VLOOKUP(A549,ListaInsumos!$A$2:$F$951,4,0)</f>
        <v xml:space="preserve"> COMPRESA FRIA ESTANDAR, MEDIDAS 27,94</v>
      </c>
      <c r="F549" s="315" t="s">
        <v>5093</v>
      </c>
      <c r="G549" s="315" t="str">
        <f>+VLOOKUP(F549,Proveedores[[Nombre]:[Nº id.fiscal]],2,0)</f>
        <v>3-101-244831</v>
      </c>
      <c r="H549" s="315" t="s">
        <v>2039</v>
      </c>
      <c r="I549" s="315" t="s">
        <v>2040</v>
      </c>
      <c r="J549" s="315" t="s">
        <v>110</v>
      </c>
      <c r="K549" s="315" t="s">
        <v>1974</v>
      </c>
      <c r="L549" s="323" t="s">
        <v>1974</v>
      </c>
      <c r="M549" s="315" t="s">
        <v>111</v>
      </c>
      <c r="N549" s="323">
        <v>45137</v>
      </c>
      <c r="O549" s="315" t="s">
        <v>2175</v>
      </c>
      <c r="P549" s="315" t="s">
        <v>3244</v>
      </c>
      <c r="Q549" s="315">
        <v>2019</v>
      </c>
      <c r="R549" s="315" t="s">
        <v>5152</v>
      </c>
      <c r="S549" s="315" t="s">
        <v>5162</v>
      </c>
      <c r="T549" s="315"/>
      <c r="U549" s="346"/>
    </row>
    <row r="550" spans="1:21" ht="23" x14ac:dyDescent="0.35">
      <c r="A550" s="315" t="s">
        <v>4144</v>
      </c>
      <c r="B550" s="315">
        <f>+VLOOKUP(A550,ListaInsumos!$A$2:$F$951,2,0)</f>
        <v>2002474</v>
      </c>
      <c r="C550" s="315">
        <f>+VLOOKUP(A550,ListaInsumos!$A$2:$F$951,5,0)</f>
        <v>47121709</v>
      </c>
      <c r="D550" s="315">
        <f>+VLOOKUP(A550,ListaInsumos!$A$2:$F$951,6,0)</f>
        <v>92216353</v>
      </c>
      <c r="E550" s="315" t="str">
        <f>+VLOOKUP(A550,ListaInsumos!$A$2:$F$951,4,0)</f>
        <v>CONTENEDOR RIGIDO, CAPACI 32L,COLOR ROJO</v>
      </c>
      <c r="F550" s="315" t="s">
        <v>5068</v>
      </c>
      <c r="G550" s="315" t="str">
        <f>+VLOOKUP(F550,Proveedores[[Nombre]:[Nº id.fiscal]],2,0)</f>
        <v>3-101-187737</v>
      </c>
      <c r="H550" s="315" t="s">
        <v>192</v>
      </c>
      <c r="I550" s="315">
        <v>8980</v>
      </c>
      <c r="J550" s="315" t="s">
        <v>110</v>
      </c>
      <c r="K550" s="315" t="s">
        <v>2042</v>
      </c>
      <c r="L550" s="323" t="s">
        <v>1974</v>
      </c>
      <c r="M550" s="315" t="s">
        <v>111</v>
      </c>
      <c r="N550" s="323">
        <v>46058</v>
      </c>
      <c r="O550" s="315" t="s">
        <v>2176</v>
      </c>
      <c r="P550" s="315" t="s">
        <v>3244</v>
      </c>
      <c r="Q550" s="315">
        <v>2019</v>
      </c>
      <c r="R550" s="315" t="s">
        <v>5152</v>
      </c>
      <c r="S550" s="315" t="s">
        <v>5162</v>
      </c>
      <c r="T550" s="315"/>
      <c r="U550" s="346"/>
    </row>
    <row r="551" spans="1:21" ht="23" x14ac:dyDescent="0.35">
      <c r="A551" s="315" t="s">
        <v>4762</v>
      </c>
      <c r="B551" s="315">
        <f>+VLOOKUP(A551,ListaInsumos!$A$2:$F$951,2,0)</f>
        <v>2003014</v>
      </c>
      <c r="C551" s="315">
        <f>+VLOOKUP(A551,ListaInsumos!$A$2:$F$951,5,0)</f>
        <v>42182601</v>
      </c>
      <c r="D551" s="315">
        <f>+VLOOKUP(A551,ListaInsumos!$A$2:$F$951,6,0)</f>
        <v>92158004</v>
      </c>
      <c r="E551" s="315" t="str">
        <f>+VLOOKUP(A551,ListaInsumos!$A$2:$F$951,4,0)</f>
        <v>PROTECTORES DE MANUBRIO,NUMERO PART 8002</v>
      </c>
      <c r="F551" s="315" t="s">
        <v>5091</v>
      </c>
      <c r="G551" s="315" t="str">
        <f>+VLOOKUP(F551,Proveedores[[Nombre]:[Nº id.fiscal]],2,0)</f>
        <v>3-101-273008</v>
      </c>
      <c r="H551" s="315" t="s">
        <v>2044</v>
      </c>
      <c r="I551" s="315">
        <v>8002</v>
      </c>
      <c r="J551" s="315" t="s">
        <v>110</v>
      </c>
      <c r="K551" s="315" t="s">
        <v>1974</v>
      </c>
      <c r="L551" s="323" t="s">
        <v>1974</v>
      </c>
      <c r="M551" s="315" t="s">
        <v>111</v>
      </c>
      <c r="N551" s="323">
        <v>44982</v>
      </c>
      <c r="O551" s="315" t="s">
        <v>2177</v>
      </c>
      <c r="P551" s="315" t="s">
        <v>3248</v>
      </c>
      <c r="Q551" s="315">
        <v>2019</v>
      </c>
      <c r="R551" s="315" t="s">
        <v>5152</v>
      </c>
      <c r="S551" s="315" t="s">
        <v>5162</v>
      </c>
      <c r="T551" s="315"/>
      <c r="U551" s="346"/>
    </row>
    <row r="552" spans="1:21" ht="23" x14ac:dyDescent="0.35">
      <c r="A552" s="315" t="s">
        <v>4762</v>
      </c>
      <c r="B552" s="315">
        <f>+VLOOKUP(A552,ListaInsumos!$A$2:$F$951,2,0)</f>
        <v>2003014</v>
      </c>
      <c r="C552" s="315">
        <f>+VLOOKUP(A552,ListaInsumos!$A$2:$F$951,5,0)</f>
        <v>42182601</v>
      </c>
      <c r="D552" s="315">
        <f>+VLOOKUP(A552,ListaInsumos!$A$2:$F$951,6,0)</f>
        <v>92158004</v>
      </c>
      <c r="E552" s="315" t="str">
        <f>+VLOOKUP(A552,ListaInsumos!$A$2:$F$951,4,0)</f>
        <v>PROTECTORES DE MANUBRIO,NUMERO PART 8002</v>
      </c>
      <c r="F552" s="315" t="s">
        <v>5109</v>
      </c>
      <c r="G552" s="315" t="str">
        <f>+VLOOKUP(F552,Proveedores[[Nombre]:[Nº id.fiscal]],2,0)</f>
        <v>3-101-625107</v>
      </c>
      <c r="H552" s="315" t="s">
        <v>2047</v>
      </c>
      <c r="I552" s="315" t="s">
        <v>2048</v>
      </c>
      <c r="J552" s="315" t="s">
        <v>110</v>
      </c>
      <c r="K552" s="315" t="s">
        <v>1974</v>
      </c>
      <c r="L552" s="323" t="s">
        <v>1974</v>
      </c>
      <c r="M552" s="315" t="s">
        <v>111</v>
      </c>
      <c r="N552" s="323">
        <v>46226</v>
      </c>
      <c r="O552" s="315" t="s">
        <v>2178</v>
      </c>
      <c r="P552" s="315" t="s">
        <v>3248</v>
      </c>
      <c r="Q552" s="315">
        <v>2019</v>
      </c>
      <c r="R552" s="315" t="s">
        <v>5152</v>
      </c>
      <c r="S552" s="315" t="s">
        <v>5162</v>
      </c>
      <c r="T552" s="315"/>
      <c r="U552" s="346"/>
    </row>
    <row r="553" spans="1:21" ht="34.5" x14ac:dyDescent="0.35">
      <c r="A553" s="315" t="s">
        <v>4148</v>
      </c>
      <c r="B553" s="315">
        <f>+VLOOKUP(A553,ListaInsumos!$A$2:$F$951,2,0)</f>
        <v>2003740</v>
      </c>
      <c r="C553" s="315">
        <f>+VLOOKUP(A553,ListaInsumos!$A$2:$F$951,5,0)</f>
        <v>42142802</v>
      </c>
      <c r="D553" s="315">
        <f>+VLOOKUP(A553,ListaInsumos!$A$2:$F$951,6,0)</f>
        <v>92216454</v>
      </c>
      <c r="E553" s="315" t="str">
        <f>+VLOOKUP(A553,ListaInsumos!$A$2:$F$951,4,0)</f>
        <v>MEDIA DE COMPRESION HASTA MUSLO TALLA M</v>
      </c>
      <c r="F553" s="315" t="s">
        <v>5080</v>
      </c>
      <c r="G553" s="315" t="str">
        <f>+VLOOKUP(F553,Proveedores[[Nombre]:[Nº id.fiscal]],2,0)</f>
        <v>3-101-239574</v>
      </c>
      <c r="H553" s="315" t="s">
        <v>1118</v>
      </c>
      <c r="I553" s="315">
        <v>74213</v>
      </c>
      <c r="J553" s="315" t="s">
        <v>110</v>
      </c>
      <c r="K553" s="315" t="s">
        <v>652</v>
      </c>
      <c r="L553" s="323">
        <v>44822</v>
      </c>
      <c r="M553" s="315" t="s">
        <v>111</v>
      </c>
      <c r="N553" s="323">
        <v>45576</v>
      </c>
      <c r="O553" s="315" t="s">
        <v>2179</v>
      </c>
      <c r="P553" s="315" t="s">
        <v>3248</v>
      </c>
      <c r="Q553" s="315">
        <v>2019</v>
      </c>
      <c r="R553" s="315" t="s">
        <v>5152</v>
      </c>
      <c r="S553" s="315" t="s">
        <v>5162</v>
      </c>
      <c r="T553" s="315"/>
      <c r="U553" s="346"/>
    </row>
    <row r="554" spans="1:21" ht="23" x14ac:dyDescent="0.35">
      <c r="A554" s="315" t="s">
        <v>4148</v>
      </c>
      <c r="B554" s="315">
        <f>+VLOOKUP(A554,ListaInsumos!$A$2:$F$951,2,0)</f>
        <v>2003740</v>
      </c>
      <c r="C554" s="315">
        <f>+VLOOKUP(A554,ListaInsumos!$A$2:$F$951,5,0)</f>
        <v>42142802</v>
      </c>
      <c r="D554" s="315">
        <f>+VLOOKUP(A554,ListaInsumos!$A$2:$F$951,6,0)</f>
        <v>92216454</v>
      </c>
      <c r="E554" s="315" t="str">
        <f>+VLOOKUP(A554,ListaInsumos!$A$2:$F$951,4,0)</f>
        <v>MEDIA DE COMPRESION HASTA MUSLO TALLA M</v>
      </c>
      <c r="F554" s="315" t="s">
        <v>5074</v>
      </c>
      <c r="G554" s="315" t="str">
        <f>+VLOOKUP(F554,Proveedores[[Nombre]:[Nº id.fiscal]],2,0)</f>
        <v>3-101-115347</v>
      </c>
      <c r="H554" s="315" t="s">
        <v>2052</v>
      </c>
      <c r="I554" s="315">
        <v>1149</v>
      </c>
      <c r="J554" s="315" t="s">
        <v>843</v>
      </c>
      <c r="K554" s="315" t="s">
        <v>1974</v>
      </c>
      <c r="L554" s="323" t="s">
        <v>1974</v>
      </c>
      <c r="M554" s="315" t="s">
        <v>111</v>
      </c>
      <c r="N554" s="323">
        <v>46259</v>
      </c>
      <c r="O554" s="315" t="s">
        <v>2180</v>
      </c>
      <c r="P554" s="315" t="s">
        <v>3248</v>
      </c>
      <c r="Q554" s="315">
        <v>2019</v>
      </c>
      <c r="R554" s="315" t="s">
        <v>5152</v>
      </c>
      <c r="S554" s="315" t="s">
        <v>5162</v>
      </c>
      <c r="T554" s="315"/>
      <c r="U554" s="346"/>
    </row>
    <row r="555" spans="1:21" ht="34.5" x14ac:dyDescent="0.35">
      <c r="A555" s="315" t="s">
        <v>4148</v>
      </c>
      <c r="B555" s="315">
        <f>+VLOOKUP(A555,ListaInsumos!$A$2:$F$951,2,0)</f>
        <v>2003740</v>
      </c>
      <c r="C555" s="315">
        <f>+VLOOKUP(A555,ListaInsumos!$A$2:$F$951,5,0)</f>
        <v>42142802</v>
      </c>
      <c r="D555" s="315">
        <f>+VLOOKUP(A555,ListaInsumos!$A$2:$F$951,6,0)</f>
        <v>92216454</v>
      </c>
      <c r="E555" s="315" t="str">
        <f>+VLOOKUP(A555,ListaInsumos!$A$2:$F$951,4,0)</f>
        <v>MEDIA DE COMPRESION HASTA MUSLO TALLA M</v>
      </c>
      <c r="F555" s="315" t="s">
        <v>5110</v>
      </c>
      <c r="G555" s="315" t="str">
        <f>+VLOOKUP(F555,Proveedores[[Nombre]:[Nº id.fiscal]],2,0)</f>
        <v>3-101-246483</v>
      </c>
      <c r="H555" s="315" t="s">
        <v>2050</v>
      </c>
      <c r="I555" s="315">
        <v>74213</v>
      </c>
      <c r="J555" s="315" t="s">
        <v>110</v>
      </c>
      <c r="K555" s="315" t="s">
        <v>1817</v>
      </c>
      <c r="L555" s="323" t="s">
        <v>1974</v>
      </c>
      <c r="M555" s="315" t="s">
        <v>111</v>
      </c>
      <c r="N555" s="323">
        <v>46096</v>
      </c>
      <c r="O555" s="315" t="s">
        <v>2181</v>
      </c>
      <c r="P555" s="315" t="s">
        <v>3248</v>
      </c>
      <c r="Q555" s="315">
        <v>2019</v>
      </c>
      <c r="R555" s="315" t="s">
        <v>5152</v>
      </c>
      <c r="S555" s="315" t="s">
        <v>5162</v>
      </c>
      <c r="T555" s="315"/>
      <c r="U555" s="346"/>
    </row>
    <row r="556" spans="1:21" ht="34.5" x14ac:dyDescent="0.35">
      <c r="A556" s="315" t="s">
        <v>4151</v>
      </c>
      <c r="B556" s="315">
        <f>+VLOOKUP(A556,ListaInsumos!$A$2:$F$951,2,0)</f>
        <v>2003741</v>
      </c>
      <c r="C556" s="315">
        <f>+VLOOKUP(A556,ListaInsumos!$A$2:$F$951,5,0)</f>
        <v>42142802</v>
      </c>
      <c r="D556" s="315">
        <f>+VLOOKUP(A556,ListaInsumos!$A$2:$F$951,6,0)</f>
        <v>92312466</v>
      </c>
      <c r="E556" s="315" t="str">
        <f>+VLOOKUP(A556,ListaInsumos!$A$2:$F$951,4,0)</f>
        <v>MEDIA DE COMPRESION HASTA MUSLO TALLA L</v>
      </c>
      <c r="F556" s="315" t="s">
        <v>5080</v>
      </c>
      <c r="G556" s="315" t="str">
        <f>+VLOOKUP(F556,Proveedores[[Nombre]:[Nº id.fiscal]],2,0)</f>
        <v>3-101-239574</v>
      </c>
      <c r="H556" s="315" t="s">
        <v>1118</v>
      </c>
      <c r="I556" s="315">
        <v>74214</v>
      </c>
      <c r="J556" s="315" t="s">
        <v>110</v>
      </c>
      <c r="K556" s="315" t="s">
        <v>652</v>
      </c>
      <c r="L556" s="323">
        <v>44822</v>
      </c>
      <c r="M556" s="315" t="s">
        <v>111</v>
      </c>
      <c r="N556" s="323">
        <v>45576</v>
      </c>
      <c r="O556" s="315" t="s">
        <v>2182</v>
      </c>
      <c r="P556" s="315" t="s">
        <v>3248</v>
      </c>
      <c r="Q556" s="315">
        <v>2019</v>
      </c>
      <c r="R556" s="315" t="s">
        <v>5152</v>
      </c>
      <c r="S556" s="315" t="s">
        <v>5162</v>
      </c>
      <c r="T556" s="315"/>
      <c r="U556" s="346"/>
    </row>
    <row r="557" spans="1:21" ht="23" x14ac:dyDescent="0.35">
      <c r="A557" s="315" t="s">
        <v>4151</v>
      </c>
      <c r="B557" s="315">
        <f>+VLOOKUP(A557,ListaInsumos!$A$2:$F$951,2,0)</f>
        <v>2003741</v>
      </c>
      <c r="C557" s="315">
        <f>+VLOOKUP(A557,ListaInsumos!$A$2:$F$951,5,0)</f>
        <v>42142802</v>
      </c>
      <c r="D557" s="315">
        <f>+VLOOKUP(A557,ListaInsumos!$A$2:$F$951,6,0)</f>
        <v>92312466</v>
      </c>
      <c r="E557" s="315" t="str">
        <f>+VLOOKUP(A557,ListaInsumos!$A$2:$F$951,4,0)</f>
        <v>MEDIA DE COMPRESION HASTA MUSLO TALLA L</v>
      </c>
      <c r="F557" s="315" t="s">
        <v>5074</v>
      </c>
      <c r="G557" s="315" t="str">
        <f>+VLOOKUP(F557,Proveedores[[Nombre]:[Nº id.fiscal]],2,0)</f>
        <v>3-101-115347</v>
      </c>
      <c r="H557" s="315" t="s">
        <v>2052</v>
      </c>
      <c r="I557" s="315">
        <v>1149</v>
      </c>
      <c r="J557" s="315" t="s">
        <v>843</v>
      </c>
      <c r="K557" s="315" t="s">
        <v>1974</v>
      </c>
      <c r="L557" s="323" t="s">
        <v>1974</v>
      </c>
      <c r="M557" s="315" t="s">
        <v>111</v>
      </c>
      <c r="N557" s="323">
        <v>46259</v>
      </c>
      <c r="O557" s="315" t="s">
        <v>2183</v>
      </c>
      <c r="P557" s="315" t="s">
        <v>3248</v>
      </c>
      <c r="Q557" s="315">
        <v>2019</v>
      </c>
      <c r="R557" s="315" t="s">
        <v>5152</v>
      </c>
      <c r="S557" s="315" t="s">
        <v>5162</v>
      </c>
      <c r="T557" s="315"/>
      <c r="U557" s="346"/>
    </row>
    <row r="558" spans="1:21" ht="34.5" x14ac:dyDescent="0.35">
      <c r="A558" s="315" t="s">
        <v>4151</v>
      </c>
      <c r="B558" s="315">
        <f>+VLOOKUP(A558,ListaInsumos!$A$2:$F$951,2,0)</f>
        <v>2003741</v>
      </c>
      <c r="C558" s="315">
        <f>+VLOOKUP(A558,ListaInsumos!$A$2:$F$951,5,0)</f>
        <v>42142802</v>
      </c>
      <c r="D558" s="315">
        <f>+VLOOKUP(A558,ListaInsumos!$A$2:$F$951,6,0)</f>
        <v>92312466</v>
      </c>
      <c r="E558" s="315" t="str">
        <f>+VLOOKUP(A558,ListaInsumos!$A$2:$F$951,4,0)</f>
        <v>MEDIA DE COMPRESION HASTA MUSLO TALLA L</v>
      </c>
      <c r="F558" s="315" t="s">
        <v>5110</v>
      </c>
      <c r="G558" s="315" t="str">
        <f>+VLOOKUP(F558,Proveedores[[Nombre]:[Nº id.fiscal]],2,0)</f>
        <v>3-101-246483</v>
      </c>
      <c r="H558" s="315" t="s">
        <v>2050</v>
      </c>
      <c r="I558" s="315">
        <v>74114</v>
      </c>
      <c r="J558" s="315" t="s">
        <v>110</v>
      </c>
      <c r="K558" s="315" t="s">
        <v>1817</v>
      </c>
      <c r="L558" s="323" t="s">
        <v>1974</v>
      </c>
      <c r="M558" s="315" t="s">
        <v>111</v>
      </c>
      <c r="N558" s="323">
        <v>46096</v>
      </c>
      <c r="O558" s="315" t="s">
        <v>2184</v>
      </c>
      <c r="P558" s="315" t="s">
        <v>3248</v>
      </c>
      <c r="Q558" s="315">
        <v>2019</v>
      </c>
      <c r="R558" s="315" t="s">
        <v>5152</v>
      </c>
      <c r="S558" s="315" t="s">
        <v>5162</v>
      </c>
      <c r="T558" s="315"/>
      <c r="U558" s="346"/>
    </row>
    <row r="559" spans="1:21" ht="34.5" x14ac:dyDescent="0.35">
      <c r="A559" s="315" t="s">
        <v>4155</v>
      </c>
      <c r="B559" s="315">
        <f>+VLOOKUP(A559,ListaInsumos!$A$2:$F$951,2,0)</f>
        <v>2003742</v>
      </c>
      <c r="C559" s="315">
        <f>+VLOOKUP(A559,ListaInsumos!$A$2:$F$951,5,0)</f>
        <v>42131507</v>
      </c>
      <c r="D559" s="315">
        <f>+VLOOKUP(A559,ListaInsumos!$A$2:$F$951,6,0)</f>
        <v>92161425</v>
      </c>
      <c r="E559" s="315" t="str">
        <f>+VLOOKUP(A559,ListaInsumos!$A$2:$F$951,4,0)</f>
        <v>MEDIA DE COMPRESION HASTA MUSLO TALLA XL</v>
      </c>
      <c r="F559" s="315" t="s">
        <v>5080</v>
      </c>
      <c r="G559" s="315" t="str">
        <f>+VLOOKUP(F559,Proveedores[[Nombre]:[Nº id.fiscal]],2,0)</f>
        <v>3-101-239574</v>
      </c>
      <c r="H559" s="315" t="s">
        <v>1118</v>
      </c>
      <c r="I559" s="315">
        <v>74215</v>
      </c>
      <c r="J559" s="315" t="s">
        <v>110</v>
      </c>
      <c r="K559" s="315" t="s">
        <v>652</v>
      </c>
      <c r="L559" s="323">
        <v>44822</v>
      </c>
      <c r="M559" s="315" t="s">
        <v>111</v>
      </c>
      <c r="N559" s="323">
        <v>45576</v>
      </c>
      <c r="O559" s="315" t="s">
        <v>2185</v>
      </c>
      <c r="P559" s="315" t="s">
        <v>3248</v>
      </c>
      <c r="Q559" s="315">
        <v>2019</v>
      </c>
      <c r="R559" s="315" t="s">
        <v>5152</v>
      </c>
      <c r="S559" s="315" t="s">
        <v>5162</v>
      </c>
      <c r="T559" s="315"/>
      <c r="U559" s="346"/>
    </row>
    <row r="560" spans="1:21" ht="23" x14ac:dyDescent="0.35">
      <c r="A560" s="315" t="s">
        <v>4155</v>
      </c>
      <c r="B560" s="315">
        <f>+VLOOKUP(A560,ListaInsumos!$A$2:$F$951,2,0)</f>
        <v>2003742</v>
      </c>
      <c r="C560" s="315">
        <f>+VLOOKUP(A560,ListaInsumos!$A$2:$F$951,5,0)</f>
        <v>42131507</v>
      </c>
      <c r="D560" s="315">
        <f>+VLOOKUP(A560,ListaInsumos!$A$2:$F$951,6,0)</f>
        <v>92161425</v>
      </c>
      <c r="E560" s="315" t="str">
        <f>+VLOOKUP(A560,ListaInsumos!$A$2:$F$951,4,0)</f>
        <v>MEDIA DE COMPRESION HASTA MUSLO TALLA XL</v>
      </c>
      <c r="F560" s="315" t="s">
        <v>5074</v>
      </c>
      <c r="G560" s="315" t="str">
        <f>+VLOOKUP(F560,Proveedores[[Nombre]:[Nº id.fiscal]],2,0)</f>
        <v>3-101-115347</v>
      </c>
      <c r="H560" s="315" t="s">
        <v>2052</v>
      </c>
      <c r="I560" s="315">
        <v>1149</v>
      </c>
      <c r="J560" s="315" t="s">
        <v>843</v>
      </c>
      <c r="K560" s="315" t="s">
        <v>1974</v>
      </c>
      <c r="L560" s="323" t="s">
        <v>1974</v>
      </c>
      <c r="M560" s="315" t="s">
        <v>111</v>
      </c>
      <c r="N560" s="323">
        <v>46259</v>
      </c>
      <c r="O560" s="315" t="s">
        <v>2186</v>
      </c>
      <c r="P560" s="315" t="s">
        <v>3248</v>
      </c>
      <c r="Q560" s="315">
        <v>2019</v>
      </c>
      <c r="R560" s="315" t="s">
        <v>5152</v>
      </c>
      <c r="S560" s="315" t="s">
        <v>5162</v>
      </c>
      <c r="T560" s="315"/>
      <c r="U560" s="346"/>
    </row>
    <row r="561" spans="1:21" ht="34.5" x14ac:dyDescent="0.35">
      <c r="A561" s="315" t="s">
        <v>4155</v>
      </c>
      <c r="B561" s="315">
        <f>+VLOOKUP(A561,ListaInsumos!$A$2:$F$951,2,0)</f>
        <v>2003742</v>
      </c>
      <c r="C561" s="315">
        <f>+VLOOKUP(A561,ListaInsumos!$A$2:$F$951,5,0)</f>
        <v>42131507</v>
      </c>
      <c r="D561" s="315">
        <f>+VLOOKUP(A561,ListaInsumos!$A$2:$F$951,6,0)</f>
        <v>92161425</v>
      </c>
      <c r="E561" s="315" t="str">
        <f>+VLOOKUP(A561,ListaInsumos!$A$2:$F$951,4,0)</f>
        <v>MEDIA DE COMPRESION HASTA MUSLO TALLA XL</v>
      </c>
      <c r="F561" s="315" t="s">
        <v>5110</v>
      </c>
      <c r="G561" s="315" t="str">
        <f>+VLOOKUP(F561,Proveedores[[Nombre]:[Nº id.fiscal]],2,0)</f>
        <v>3-101-246483</v>
      </c>
      <c r="H561" s="315" t="s">
        <v>2050</v>
      </c>
      <c r="I561" s="315">
        <v>74215</v>
      </c>
      <c r="J561" s="315" t="s">
        <v>110</v>
      </c>
      <c r="K561" s="315" t="s">
        <v>1817</v>
      </c>
      <c r="L561" s="323" t="s">
        <v>1974</v>
      </c>
      <c r="M561" s="315" t="s">
        <v>111</v>
      </c>
      <c r="N561" s="323">
        <v>46096</v>
      </c>
      <c r="O561" s="315" t="s">
        <v>2187</v>
      </c>
      <c r="P561" s="315" t="s">
        <v>3248</v>
      </c>
      <c r="Q561" s="315">
        <v>2019</v>
      </c>
      <c r="R561" s="315" t="s">
        <v>5152</v>
      </c>
      <c r="S561" s="315" t="s">
        <v>5162</v>
      </c>
      <c r="T561" s="315"/>
      <c r="U561" s="346"/>
    </row>
    <row r="562" spans="1:21" ht="53" customHeight="1" x14ac:dyDescent="0.35">
      <c r="A562" s="315" t="s">
        <v>4155</v>
      </c>
      <c r="B562" s="315">
        <f>+VLOOKUP(A562,ListaInsumos!$A$2:$F$951,2,0)</f>
        <v>2003742</v>
      </c>
      <c r="C562" s="315">
        <f>+VLOOKUP(A562,ListaInsumos!$A$2:$F$951,5,0)</f>
        <v>42131507</v>
      </c>
      <c r="D562" s="315">
        <f>+VLOOKUP(A562,ListaInsumos!$A$2:$F$951,6,0)</f>
        <v>92161425</v>
      </c>
      <c r="E562" s="315" t="str">
        <f>+VLOOKUP(A562,ListaInsumos!$A$2:$F$951,4,0)</f>
        <v>MEDIA DE COMPRESION HASTA MUSLO TALLA XL</v>
      </c>
      <c r="F562" s="315" t="s">
        <v>5093</v>
      </c>
      <c r="G562" s="315" t="str">
        <f>+VLOOKUP(F562,Proveedores[[Nombre]:[Nº id.fiscal]],2,0)</f>
        <v>3-101-244831</v>
      </c>
      <c r="H562" s="315" t="s">
        <v>2056</v>
      </c>
      <c r="I562" s="315" t="s">
        <v>2057</v>
      </c>
      <c r="J562" s="315" t="s">
        <v>110</v>
      </c>
      <c r="K562" s="315" t="s">
        <v>2058</v>
      </c>
      <c r="L562" s="323">
        <v>45462</v>
      </c>
      <c r="M562" s="315" t="s">
        <v>111</v>
      </c>
      <c r="N562" s="323">
        <v>45137</v>
      </c>
      <c r="O562" s="315" t="s">
        <v>2188</v>
      </c>
      <c r="P562" s="315" t="s">
        <v>3248</v>
      </c>
      <c r="Q562" s="315">
        <v>2019</v>
      </c>
      <c r="R562" s="315" t="s">
        <v>5152</v>
      </c>
      <c r="S562" s="315" t="s">
        <v>5162</v>
      </c>
      <c r="T562" s="315"/>
      <c r="U562" s="346"/>
    </row>
    <row r="563" spans="1:21" ht="59" customHeight="1" x14ac:dyDescent="0.35">
      <c r="A563" s="315" t="s">
        <v>4158</v>
      </c>
      <c r="B563" s="315">
        <f>+VLOOKUP(A563,ListaInsumos!$A$2:$F$951,2,0)</f>
        <v>2004680</v>
      </c>
      <c r="C563" s="315">
        <f>+VLOOKUP(A563,ListaInsumos!$A$2:$F$951,5,0)</f>
        <v>42131507</v>
      </c>
      <c r="D563" s="315">
        <f>+VLOOKUP(A563,ListaInsumos!$A$2:$F$951,6,0)</f>
        <v>92159501</v>
      </c>
      <c r="E563" s="315" t="str">
        <f>+VLOOKUP(A563,ListaInsumos!$A$2:$F$951,4,0)</f>
        <v>MEDIAS COMPRE 15-20mmHg  RODILLA TALL L</v>
      </c>
      <c r="F563" s="315" t="s">
        <v>5140</v>
      </c>
      <c r="G563" s="315" t="str">
        <f>+VLOOKUP(F563,Proveedores[[Nombre]:[Nº id.fiscal]],2,0)</f>
        <v>3-012-350386</v>
      </c>
      <c r="H563" s="315" t="s">
        <v>2060</v>
      </c>
      <c r="I563" s="315" t="s">
        <v>2061</v>
      </c>
      <c r="J563" s="315" t="s">
        <v>843</v>
      </c>
      <c r="K563" s="315" t="s">
        <v>844</v>
      </c>
      <c r="L563" s="323">
        <v>44553</v>
      </c>
      <c r="M563" s="315" t="s">
        <v>111</v>
      </c>
      <c r="N563" s="323">
        <v>46299</v>
      </c>
      <c r="O563" s="315" t="s">
        <v>2189</v>
      </c>
      <c r="P563" s="315" t="s">
        <v>3248</v>
      </c>
      <c r="Q563" s="315">
        <v>2019</v>
      </c>
      <c r="R563" s="315" t="s">
        <v>5152</v>
      </c>
      <c r="S563" s="315" t="s">
        <v>5162</v>
      </c>
      <c r="T563" s="315"/>
      <c r="U563" s="346"/>
    </row>
    <row r="564" spans="1:21" ht="34.5" x14ac:dyDescent="0.35">
      <c r="A564" s="315" t="s">
        <v>4158</v>
      </c>
      <c r="B564" s="315">
        <f>+VLOOKUP(A564,ListaInsumos!$A$2:$F$951,2,0)</f>
        <v>2004680</v>
      </c>
      <c r="C564" s="315">
        <f>+VLOOKUP(A564,ListaInsumos!$A$2:$F$951,5,0)</f>
        <v>42131507</v>
      </c>
      <c r="D564" s="315">
        <f>+VLOOKUP(A564,ListaInsumos!$A$2:$F$951,6,0)</f>
        <v>92159501</v>
      </c>
      <c r="E564" s="315" t="str">
        <f>+VLOOKUP(A564,ListaInsumos!$A$2:$F$951,4,0)</f>
        <v>MEDIAS COMPRE 15-20mmHg  RODILLA TALL L</v>
      </c>
      <c r="F564" s="315" t="s">
        <v>5080</v>
      </c>
      <c r="G564" s="315" t="str">
        <f>+VLOOKUP(F564,Proveedores[[Nombre]:[Nº id.fiscal]],2,0)</f>
        <v>3-101-239574</v>
      </c>
      <c r="H564" s="315" t="s">
        <v>1118</v>
      </c>
      <c r="I564" s="315">
        <v>68202</v>
      </c>
      <c r="J564" s="315" t="s">
        <v>110</v>
      </c>
      <c r="K564" s="315" t="s">
        <v>652</v>
      </c>
      <c r="L564" s="323">
        <v>44822</v>
      </c>
      <c r="M564" s="315" t="s">
        <v>111</v>
      </c>
      <c r="N564" s="323">
        <v>45576</v>
      </c>
      <c r="O564" s="315" t="s">
        <v>2190</v>
      </c>
      <c r="P564" s="315" t="s">
        <v>3248</v>
      </c>
      <c r="Q564" s="315">
        <v>2019</v>
      </c>
      <c r="R564" s="315" t="s">
        <v>5152</v>
      </c>
      <c r="S564" s="315" t="s">
        <v>5162</v>
      </c>
      <c r="T564" s="315"/>
      <c r="U564" s="346"/>
    </row>
    <row r="565" spans="1:21" ht="23" x14ac:dyDescent="0.35">
      <c r="A565" s="315" t="s">
        <v>4158</v>
      </c>
      <c r="B565" s="315">
        <f>+VLOOKUP(A565,ListaInsumos!$A$2:$F$951,2,0)</f>
        <v>2004680</v>
      </c>
      <c r="C565" s="315">
        <f>+VLOOKUP(A565,ListaInsumos!$A$2:$F$951,5,0)</f>
        <v>42131507</v>
      </c>
      <c r="D565" s="315">
        <f>+VLOOKUP(A565,ListaInsumos!$A$2:$F$951,6,0)</f>
        <v>92159501</v>
      </c>
      <c r="E565" s="315" t="str">
        <f>+VLOOKUP(A565,ListaInsumos!$A$2:$F$951,4,0)</f>
        <v>MEDIAS COMPRE 15-20mmHg  RODILLA TALL L</v>
      </c>
      <c r="F565" s="315" t="s">
        <v>5094</v>
      </c>
      <c r="G565" s="315" t="str">
        <f>+VLOOKUP(F565,Proveedores[[Nombre]:[Nº id.fiscal]],2,0)</f>
        <v>3-101-278217</v>
      </c>
      <c r="H565" s="315" t="s">
        <v>2063</v>
      </c>
      <c r="I565" s="315" t="s">
        <v>2064</v>
      </c>
      <c r="J565" s="315" t="s">
        <v>110</v>
      </c>
      <c r="K565" s="315" t="s">
        <v>1974</v>
      </c>
      <c r="L565" s="323" t="s">
        <v>1974</v>
      </c>
      <c r="M565" s="315" t="s">
        <v>111</v>
      </c>
      <c r="N565" s="323">
        <v>45483</v>
      </c>
      <c r="O565" s="315" t="s">
        <v>2191</v>
      </c>
      <c r="P565" s="315" t="s">
        <v>3248</v>
      </c>
      <c r="Q565" s="315">
        <v>2019</v>
      </c>
      <c r="R565" s="315" t="s">
        <v>5152</v>
      </c>
      <c r="S565" s="315" t="s">
        <v>5162</v>
      </c>
      <c r="T565" s="315"/>
      <c r="U565" s="346"/>
    </row>
    <row r="566" spans="1:21" ht="23" x14ac:dyDescent="0.35">
      <c r="A566" s="315" t="s">
        <v>4158</v>
      </c>
      <c r="B566" s="315">
        <f>+VLOOKUP(A566,ListaInsumos!$A$2:$F$951,2,0)</f>
        <v>2004680</v>
      </c>
      <c r="C566" s="315">
        <f>+VLOOKUP(A566,ListaInsumos!$A$2:$F$951,5,0)</f>
        <v>42131507</v>
      </c>
      <c r="D566" s="315">
        <f>+VLOOKUP(A566,ListaInsumos!$A$2:$F$951,6,0)</f>
        <v>92159501</v>
      </c>
      <c r="E566" s="315" t="str">
        <f>+VLOOKUP(A566,ListaInsumos!$A$2:$F$951,4,0)</f>
        <v>MEDIAS COMPRE 15-20mmHg  RODILLA TALL L</v>
      </c>
      <c r="F566" s="315" t="s">
        <v>5074</v>
      </c>
      <c r="G566" s="315" t="str">
        <f>+VLOOKUP(F566,Proveedores[[Nombre]:[Nº id.fiscal]],2,0)</f>
        <v>3-101-115347</v>
      </c>
      <c r="H566" s="315" t="s">
        <v>2052</v>
      </c>
      <c r="I566" s="315">
        <v>1166</v>
      </c>
      <c r="J566" s="315" t="s">
        <v>843</v>
      </c>
      <c r="K566" s="315" t="s">
        <v>1974</v>
      </c>
      <c r="L566" s="323" t="s">
        <v>1974</v>
      </c>
      <c r="M566" s="315" t="s">
        <v>111</v>
      </c>
      <c r="N566" s="323">
        <v>46259</v>
      </c>
      <c r="O566" s="315" t="s">
        <v>2192</v>
      </c>
      <c r="P566" s="315" t="s">
        <v>3248</v>
      </c>
      <c r="Q566" s="315">
        <v>2019</v>
      </c>
      <c r="R566" s="315" t="s">
        <v>5152</v>
      </c>
      <c r="S566" s="315" t="s">
        <v>5162</v>
      </c>
      <c r="T566" s="315"/>
      <c r="U566" s="346"/>
    </row>
    <row r="567" spans="1:21" ht="23" x14ac:dyDescent="0.35">
      <c r="A567" s="315" t="s">
        <v>4158</v>
      </c>
      <c r="B567" s="315">
        <f>+VLOOKUP(A567,ListaInsumos!$A$2:$F$951,2,0)</f>
        <v>2004680</v>
      </c>
      <c r="C567" s="315">
        <f>+VLOOKUP(A567,ListaInsumos!$A$2:$F$951,5,0)</f>
        <v>42131507</v>
      </c>
      <c r="D567" s="315">
        <f>+VLOOKUP(A567,ListaInsumos!$A$2:$F$951,6,0)</f>
        <v>92159501</v>
      </c>
      <c r="E567" s="315" t="str">
        <f>+VLOOKUP(A567,ListaInsumos!$A$2:$F$951,4,0)</f>
        <v>MEDIAS COMPRE 15-20mmHg  RODILLA TALL L</v>
      </c>
      <c r="F567" s="315" t="s">
        <v>5074</v>
      </c>
      <c r="G567" s="315" t="str">
        <f>+VLOOKUP(F567,Proveedores[[Nombre]:[Nº id.fiscal]],2,0)</f>
        <v>3-101-115347</v>
      </c>
      <c r="H567" s="315" t="s">
        <v>2052</v>
      </c>
      <c r="I567" s="315">
        <v>66</v>
      </c>
      <c r="J567" s="315" t="s">
        <v>843</v>
      </c>
      <c r="K567" s="315" t="s">
        <v>1974</v>
      </c>
      <c r="L567" s="323" t="s">
        <v>1974</v>
      </c>
      <c r="M567" s="315" t="s">
        <v>111</v>
      </c>
      <c r="N567" s="323">
        <v>46259</v>
      </c>
      <c r="O567" s="315" t="s">
        <v>2193</v>
      </c>
      <c r="P567" s="315" t="s">
        <v>3248</v>
      </c>
      <c r="Q567" s="315">
        <v>2019</v>
      </c>
      <c r="R567" s="315" t="s">
        <v>5152</v>
      </c>
      <c r="S567" s="315" t="s">
        <v>5162</v>
      </c>
      <c r="T567" s="315"/>
      <c r="U567" s="346"/>
    </row>
    <row r="568" spans="1:21" ht="23" x14ac:dyDescent="0.35">
      <c r="A568" s="315" t="s">
        <v>4158</v>
      </c>
      <c r="B568" s="315">
        <f>+VLOOKUP(A568,ListaInsumos!$A$2:$F$951,2,0)</f>
        <v>2004680</v>
      </c>
      <c r="C568" s="315">
        <f>+VLOOKUP(A568,ListaInsumos!$A$2:$F$951,5,0)</f>
        <v>42131507</v>
      </c>
      <c r="D568" s="315">
        <f>+VLOOKUP(A568,ListaInsumos!$A$2:$F$951,6,0)</f>
        <v>92159501</v>
      </c>
      <c r="E568" s="315" t="str">
        <f>+VLOOKUP(A568,ListaInsumos!$A$2:$F$951,4,0)</f>
        <v>MEDIAS COMPRE 15-20mmHg  RODILLA TALL L</v>
      </c>
      <c r="F568" s="315" t="s">
        <v>5074</v>
      </c>
      <c r="G568" s="315" t="str">
        <f>+VLOOKUP(F568,Proveedores[[Nombre]:[Nº id.fiscal]],2,0)</f>
        <v>3-101-115347</v>
      </c>
      <c r="H568" s="315" t="s">
        <v>1824</v>
      </c>
      <c r="I568" s="315">
        <v>120210</v>
      </c>
      <c r="J568" s="315" t="s">
        <v>348</v>
      </c>
      <c r="K568" s="315" t="s">
        <v>1974</v>
      </c>
      <c r="L568" s="323" t="s">
        <v>1974</v>
      </c>
      <c r="M568" s="315" t="s">
        <v>111</v>
      </c>
      <c r="N568" s="323">
        <v>46259</v>
      </c>
      <c r="O568" s="315" t="s">
        <v>2194</v>
      </c>
      <c r="P568" s="315" t="s">
        <v>3248</v>
      </c>
      <c r="Q568" s="315">
        <v>2019</v>
      </c>
      <c r="R568" s="315" t="s">
        <v>5152</v>
      </c>
      <c r="S568" s="315" t="s">
        <v>5162</v>
      </c>
      <c r="T568" s="315"/>
      <c r="U568" s="346"/>
    </row>
    <row r="569" spans="1:21" ht="34.5" x14ac:dyDescent="0.35">
      <c r="A569" s="315" t="s">
        <v>4158</v>
      </c>
      <c r="B569" s="315">
        <f>+VLOOKUP(A569,ListaInsumos!$A$2:$F$951,2,0)</f>
        <v>2004680</v>
      </c>
      <c r="C569" s="315">
        <f>+VLOOKUP(A569,ListaInsumos!$A$2:$F$951,5,0)</f>
        <v>42131507</v>
      </c>
      <c r="D569" s="315">
        <f>+VLOOKUP(A569,ListaInsumos!$A$2:$F$951,6,0)</f>
        <v>92159501</v>
      </c>
      <c r="E569" s="315" t="str">
        <f>+VLOOKUP(A569,ListaInsumos!$A$2:$F$951,4,0)</f>
        <v>MEDIAS COMPRE 15-20mmHg  RODILLA TALL L</v>
      </c>
      <c r="F569" s="315" t="s">
        <v>5110</v>
      </c>
      <c r="G569" s="315" t="str">
        <f>+VLOOKUP(F569,Proveedores[[Nombre]:[Nº id.fiscal]],2,0)</f>
        <v>3-101-246483</v>
      </c>
      <c r="H569" s="315" t="s">
        <v>2050</v>
      </c>
      <c r="I569" s="315">
        <v>68125</v>
      </c>
      <c r="J569" s="315" t="s">
        <v>110</v>
      </c>
      <c r="K569" s="315" t="s">
        <v>1817</v>
      </c>
      <c r="L569" s="323" t="s">
        <v>1974</v>
      </c>
      <c r="M569" s="315" t="s">
        <v>111</v>
      </c>
      <c r="N569" s="323">
        <v>46096</v>
      </c>
      <c r="O569" s="315" t="s">
        <v>2195</v>
      </c>
      <c r="P569" s="315" t="s">
        <v>3248</v>
      </c>
      <c r="Q569" s="315">
        <v>2019</v>
      </c>
      <c r="R569" s="315" t="s">
        <v>5152</v>
      </c>
      <c r="S569" s="315" t="s">
        <v>5162</v>
      </c>
      <c r="T569" s="315"/>
      <c r="U569" s="346"/>
    </row>
    <row r="570" spans="1:21" ht="23" x14ac:dyDescent="0.35">
      <c r="A570" s="315" t="s">
        <v>4158</v>
      </c>
      <c r="B570" s="315">
        <f>+VLOOKUP(A570,ListaInsumos!$A$2:$F$951,2,0)</f>
        <v>2004680</v>
      </c>
      <c r="C570" s="315">
        <f>+VLOOKUP(A570,ListaInsumos!$A$2:$F$951,5,0)</f>
        <v>42131507</v>
      </c>
      <c r="D570" s="315">
        <f>+VLOOKUP(A570,ListaInsumos!$A$2:$F$951,6,0)</f>
        <v>92159501</v>
      </c>
      <c r="E570" s="315" t="str">
        <f>+VLOOKUP(A570,ListaInsumos!$A$2:$F$951,4,0)</f>
        <v>MEDIAS COMPRE 15-20mmHg  RODILLA TALL L</v>
      </c>
      <c r="F570" s="315" t="s">
        <v>5093</v>
      </c>
      <c r="G570" s="315" t="str">
        <f>+VLOOKUP(F570,Proveedores[[Nombre]:[Nº id.fiscal]],2,0)</f>
        <v>3-101-244831</v>
      </c>
      <c r="H570" s="315" t="s">
        <v>2056</v>
      </c>
      <c r="I570" s="315" t="s">
        <v>2065</v>
      </c>
      <c r="J570" s="315" t="s">
        <v>110</v>
      </c>
      <c r="K570" s="315" t="s">
        <v>2058</v>
      </c>
      <c r="L570" s="323">
        <v>45462</v>
      </c>
      <c r="M570" s="315" t="s">
        <v>111</v>
      </c>
      <c r="N570" s="323">
        <v>45137</v>
      </c>
      <c r="O570" s="315" t="s">
        <v>2196</v>
      </c>
      <c r="P570" s="315" t="s">
        <v>3248</v>
      </c>
      <c r="Q570" s="315">
        <v>2019</v>
      </c>
      <c r="R570" s="315" t="s">
        <v>5152</v>
      </c>
      <c r="S570" s="315" t="s">
        <v>5162</v>
      </c>
      <c r="T570" s="315"/>
      <c r="U570" s="346"/>
    </row>
    <row r="571" spans="1:21" ht="34.5" x14ac:dyDescent="0.35">
      <c r="A571" s="315" t="s">
        <v>4161</v>
      </c>
      <c r="B571" s="315">
        <f>+VLOOKUP(A571,ListaInsumos!$A$2:$F$951,2,0)</f>
        <v>2004482</v>
      </c>
      <c r="C571" s="315">
        <f>+VLOOKUP(A571,ListaInsumos!$A$2:$F$951,5,0)</f>
        <v>42131507</v>
      </c>
      <c r="D571" s="315">
        <f>+VLOOKUP(A571,ListaInsumos!$A$2:$F$951,6,0)</f>
        <v>92216537</v>
      </c>
      <c r="E571" s="315" t="str">
        <f>+VLOOKUP(A571,ListaInsumos!$A$2:$F$951,4,0)</f>
        <v>MEDIAS COMPRESIÓN A RODIL TAL XL 15-20</v>
      </c>
      <c r="F571" s="315" t="s">
        <v>5140</v>
      </c>
      <c r="G571" s="315" t="str">
        <f>+VLOOKUP(F571,Proveedores[[Nombre]:[Nº id.fiscal]],2,0)</f>
        <v>3-012-350386</v>
      </c>
      <c r="H571" s="315" t="s">
        <v>2060</v>
      </c>
      <c r="I571" s="315" t="s">
        <v>2061</v>
      </c>
      <c r="J571" s="315" t="s">
        <v>843</v>
      </c>
      <c r="K571" s="315" t="s">
        <v>844</v>
      </c>
      <c r="L571" s="323">
        <v>44553</v>
      </c>
      <c r="M571" s="315" t="s">
        <v>111</v>
      </c>
      <c r="N571" s="323">
        <v>46299</v>
      </c>
      <c r="O571" s="315" t="s">
        <v>2197</v>
      </c>
      <c r="P571" s="315" t="s">
        <v>3248</v>
      </c>
      <c r="Q571" s="315">
        <v>2019</v>
      </c>
      <c r="R571" s="315" t="s">
        <v>5152</v>
      </c>
      <c r="S571" s="315" t="s">
        <v>5162</v>
      </c>
      <c r="T571" s="315"/>
      <c r="U571" s="346"/>
    </row>
    <row r="572" spans="1:21" ht="34.5" x14ac:dyDescent="0.35">
      <c r="A572" s="315" t="s">
        <v>4161</v>
      </c>
      <c r="B572" s="315">
        <f>+VLOOKUP(A572,ListaInsumos!$A$2:$F$951,2,0)</f>
        <v>2004482</v>
      </c>
      <c r="C572" s="315">
        <f>+VLOOKUP(A572,ListaInsumos!$A$2:$F$951,5,0)</f>
        <v>42131507</v>
      </c>
      <c r="D572" s="315">
        <f>+VLOOKUP(A572,ListaInsumos!$A$2:$F$951,6,0)</f>
        <v>92216537</v>
      </c>
      <c r="E572" s="315" t="str">
        <f>+VLOOKUP(A572,ListaInsumos!$A$2:$F$951,4,0)</f>
        <v>MEDIAS COMPRESIÓN A RODIL TAL XL 15-20</v>
      </c>
      <c r="F572" s="315" t="s">
        <v>5080</v>
      </c>
      <c r="G572" s="315" t="str">
        <f>+VLOOKUP(F572,Proveedores[[Nombre]:[Nº id.fiscal]],2,0)</f>
        <v>3-101-239574</v>
      </c>
      <c r="H572" s="315" t="s">
        <v>1118</v>
      </c>
      <c r="I572" s="315">
        <v>68203</v>
      </c>
      <c r="J572" s="315" t="s">
        <v>110</v>
      </c>
      <c r="K572" s="315" t="s">
        <v>652</v>
      </c>
      <c r="L572" s="323">
        <v>44822</v>
      </c>
      <c r="M572" s="315" t="s">
        <v>111</v>
      </c>
      <c r="N572" s="323">
        <v>45576</v>
      </c>
      <c r="O572" s="315" t="s">
        <v>2198</v>
      </c>
      <c r="P572" s="315" t="s">
        <v>3248</v>
      </c>
      <c r="Q572" s="315">
        <v>2019</v>
      </c>
      <c r="R572" s="315" t="s">
        <v>5152</v>
      </c>
      <c r="S572" s="315" t="s">
        <v>5162</v>
      </c>
      <c r="T572" s="315"/>
      <c r="U572" s="346"/>
    </row>
    <row r="573" spans="1:21" ht="23" x14ac:dyDescent="0.35">
      <c r="A573" s="315" t="s">
        <v>4161</v>
      </c>
      <c r="B573" s="315">
        <f>+VLOOKUP(A573,ListaInsumos!$A$2:$F$951,2,0)</f>
        <v>2004482</v>
      </c>
      <c r="C573" s="315">
        <f>+VLOOKUP(A573,ListaInsumos!$A$2:$F$951,5,0)</f>
        <v>42131507</v>
      </c>
      <c r="D573" s="315">
        <f>+VLOOKUP(A573,ListaInsumos!$A$2:$F$951,6,0)</f>
        <v>92216537</v>
      </c>
      <c r="E573" s="315" t="str">
        <f>+VLOOKUP(A573,ListaInsumos!$A$2:$F$951,4,0)</f>
        <v>MEDIAS COMPRESIÓN A RODIL TAL XL 15-20</v>
      </c>
      <c r="F573" s="315" t="s">
        <v>5094</v>
      </c>
      <c r="G573" s="315" t="str">
        <f>+VLOOKUP(F573,Proveedores[[Nombre]:[Nº id.fiscal]],2,0)</f>
        <v>3-101-278217</v>
      </c>
      <c r="H573" s="315" t="s">
        <v>2063</v>
      </c>
      <c r="I573" s="315" t="s">
        <v>2064</v>
      </c>
      <c r="J573" s="315" t="s">
        <v>110</v>
      </c>
      <c r="K573" s="315" t="s">
        <v>1974</v>
      </c>
      <c r="L573" s="323" t="s">
        <v>1974</v>
      </c>
      <c r="M573" s="315" t="s">
        <v>111</v>
      </c>
      <c r="N573" s="323">
        <v>45483</v>
      </c>
      <c r="O573" s="315" t="s">
        <v>2199</v>
      </c>
      <c r="P573" s="315" t="s">
        <v>3248</v>
      </c>
      <c r="Q573" s="315">
        <v>2019</v>
      </c>
      <c r="R573" s="315" t="s">
        <v>5152</v>
      </c>
      <c r="S573" s="315" t="s">
        <v>5162</v>
      </c>
      <c r="T573" s="315"/>
      <c r="U573" s="346"/>
    </row>
    <row r="574" spans="1:21" ht="23" x14ac:dyDescent="0.35">
      <c r="A574" s="315" t="s">
        <v>4161</v>
      </c>
      <c r="B574" s="315">
        <f>+VLOOKUP(A574,ListaInsumos!$A$2:$F$951,2,0)</f>
        <v>2004482</v>
      </c>
      <c r="C574" s="315">
        <f>+VLOOKUP(A574,ListaInsumos!$A$2:$F$951,5,0)</f>
        <v>42131507</v>
      </c>
      <c r="D574" s="315">
        <f>+VLOOKUP(A574,ListaInsumos!$A$2:$F$951,6,0)</f>
        <v>92216537</v>
      </c>
      <c r="E574" s="315" t="str">
        <f>+VLOOKUP(A574,ListaInsumos!$A$2:$F$951,4,0)</f>
        <v>MEDIAS COMPRESIÓN A RODIL TAL XL 15-20</v>
      </c>
      <c r="F574" s="315" t="s">
        <v>5074</v>
      </c>
      <c r="G574" s="315" t="str">
        <f>+VLOOKUP(F574,Proveedores[[Nombre]:[Nº id.fiscal]],2,0)</f>
        <v>3-101-115347</v>
      </c>
      <c r="H574" s="315" t="s">
        <v>2052</v>
      </c>
      <c r="I574" s="315">
        <v>1166</v>
      </c>
      <c r="J574" s="315" t="s">
        <v>843</v>
      </c>
      <c r="K574" s="315" t="s">
        <v>1974</v>
      </c>
      <c r="L574" s="323" t="s">
        <v>1974</v>
      </c>
      <c r="M574" s="315" t="s">
        <v>111</v>
      </c>
      <c r="N574" s="323">
        <v>46259</v>
      </c>
      <c r="O574" s="315" t="s">
        <v>2200</v>
      </c>
      <c r="P574" s="315" t="s">
        <v>3248</v>
      </c>
      <c r="Q574" s="315">
        <v>2019</v>
      </c>
      <c r="R574" s="315" t="s">
        <v>5152</v>
      </c>
      <c r="S574" s="315" t="s">
        <v>5162</v>
      </c>
      <c r="T574" s="315"/>
      <c r="U574" s="346"/>
    </row>
    <row r="575" spans="1:21" ht="23" x14ac:dyDescent="0.35">
      <c r="A575" s="315" t="s">
        <v>4161</v>
      </c>
      <c r="B575" s="315">
        <f>+VLOOKUP(A575,ListaInsumos!$A$2:$F$951,2,0)</f>
        <v>2004482</v>
      </c>
      <c r="C575" s="315">
        <f>+VLOOKUP(A575,ListaInsumos!$A$2:$F$951,5,0)</f>
        <v>42131507</v>
      </c>
      <c r="D575" s="315">
        <f>+VLOOKUP(A575,ListaInsumos!$A$2:$F$951,6,0)</f>
        <v>92216537</v>
      </c>
      <c r="E575" s="315" t="str">
        <f>+VLOOKUP(A575,ListaInsumos!$A$2:$F$951,4,0)</f>
        <v>MEDIAS COMPRESIÓN A RODIL TAL XL 15-20</v>
      </c>
      <c r="F575" s="315" t="s">
        <v>5074</v>
      </c>
      <c r="G575" s="315" t="str">
        <f>+VLOOKUP(F575,Proveedores[[Nombre]:[Nº id.fiscal]],2,0)</f>
        <v>3-101-115347</v>
      </c>
      <c r="H575" s="315" t="s">
        <v>2052</v>
      </c>
      <c r="I575" s="315">
        <v>66</v>
      </c>
      <c r="J575" s="315" t="s">
        <v>843</v>
      </c>
      <c r="K575" s="315" t="s">
        <v>1974</v>
      </c>
      <c r="L575" s="323" t="s">
        <v>1974</v>
      </c>
      <c r="M575" s="315" t="s">
        <v>111</v>
      </c>
      <c r="N575" s="323">
        <v>46259</v>
      </c>
      <c r="O575" s="315" t="s">
        <v>2201</v>
      </c>
      <c r="P575" s="315" t="s">
        <v>3248</v>
      </c>
      <c r="Q575" s="315">
        <v>2019</v>
      </c>
      <c r="R575" s="315" t="s">
        <v>5152</v>
      </c>
      <c r="S575" s="315" t="s">
        <v>5162</v>
      </c>
      <c r="T575" s="315"/>
      <c r="U575" s="346"/>
    </row>
    <row r="576" spans="1:21" ht="34.5" x14ac:dyDescent="0.35">
      <c r="A576" s="315" t="s">
        <v>4161</v>
      </c>
      <c r="B576" s="315">
        <f>+VLOOKUP(A576,ListaInsumos!$A$2:$F$951,2,0)</f>
        <v>2004482</v>
      </c>
      <c r="C576" s="315">
        <f>+VLOOKUP(A576,ListaInsumos!$A$2:$F$951,5,0)</f>
        <v>42131507</v>
      </c>
      <c r="D576" s="315">
        <f>+VLOOKUP(A576,ListaInsumos!$A$2:$F$951,6,0)</f>
        <v>92216537</v>
      </c>
      <c r="E576" s="315" t="str">
        <f>+VLOOKUP(A576,ListaInsumos!$A$2:$F$951,4,0)</f>
        <v>MEDIAS COMPRESIÓN A RODIL TAL XL 15-20</v>
      </c>
      <c r="F576" s="315" t="s">
        <v>5110</v>
      </c>
      <c r="G576" s="315" t="str">
        <f>+VLOOKUP(F576,Proveedores[[Nombre]:[Nº id.fiscal]],2,0)</f>
        <v>3-101-246483</v>
      </c>
      <c r="H576" s="315" t="s">
        <v>2050</v>
      </c>
      <c r="I576" s="315">
        <v>68132</v>
      </c>
      <c r="J576" s="315" t="s">
        <v>110</v>
      </c>
      <c r="K576" s="315" t="s">
        <v>1817</v>
      </c>
      <c r="L576" s="323" t="s">
        <v>1974</v>
      </c>
      <c r="M576" s="315" t="s">
        <v>111</v>
      </c>
      <c r="N576" s="323">
        <v>46096</v>
      </c>
      <c r="O576" s="315" t="s">
        <v>2202</v>
      </c>
      <c r="P576" s="315" t="s">
        <v>3248</v>
      </c>
      <c r="Q576" s="315">
        <v>2019</v>
      </c>
      <c r="R576" s="315" t="s">
        <v>5152</v>
      </c>
      <c r="S576" s="315" t="s">
        <v>5162</v>
      </c>
      <c r="T576" s="315"/>
      <c r="U576" s="346"/>
    </row>
    <row r="577" spans="1:21" ht="23" x14ac:dyDescent="0.35">
      <c r="A577" s="315" t="s">
        <v>4763</v>
      </c>
      <c r="B577" s="315">
        <f>+VLOOKUP(A577,ListaInsumos!$A$2:$F$951,2,0)</f>
        <v>2000150</v>
      </c>
      <c r="C577" s="315">
        <f>+VLOOKUP(A577,ListaInsumos!$A$2:$F$951,5,0)</f>
        <v>42241703</v>
      </c>
      <c r="D577" s="315">
        <f>+VLOOKUP(A577,ListaInsumos!$A$2:$F$951,6,0)</f>
        <v>92216244</v>
      </c>
      <c r="E577" s="315" t="str">
        <f>+VLOOKUP(A577,ListaInsumos!$A$2:$F$951,4,0)</f>
        <v>RODILLERA ELASTICA PEQUEÑA</v>
      </c>
      <c r="F577" s="315" t="s">
        <v>5071</v>
      </c>
      <c r="G577" s="315" t="str">
        <f>+VLOOKUP(F577,Proveedores[[Nombre]:[Nº id.fiscal]],2,0)</f>
        <v>3-101-033083</v>
      </c>
      <c r="H577" s="315" t="s">
        <v>2070</v>
      </c>
      <c r="I577" s="315">
        <v>13211</v>
      </c>
      <c r="J577" s="315" t="s">
        <v>348</v>
      </c>
      <c r="K577" s="315" t="s">
        <v>1974</v>
      </c>
      <c r="L577" s="323" t="s">
        <v>1974</v>
      </c>
      <c r="M577" s="315" t="s">
        <v>111</v>
      </c>
      <c r="N577" s="323">
        <v>45126</v>
      </c>
      <c r="O577" s="315" t="s">
        <v>2203</v>
      </c>
      <c r="P577" s="315" t="s">
        <v>3248</v>
      </c>
      <c r="Q577" s="315">
        <v>2019</v>
      </c>
      <c r="R577" s="315" t="s">
        <v>5152</v>
      </c>
      <c r="S577" s="315" t="s">
        <v>5162</v>
      </c>
      <c r="T577" s="315"/>
      <c r="U577" s="346"/>
    </row>
    <row r="578" spans="1:21" ht="23" x14ac:dyDescent="0.35">
      <c r="A578" s="315" t="s">
        <v>4763</v>
      </c>
      <c r="B578" s="315">
        <f>+VLOOKUP(A578,ListaInsumos!$A$2:$F$951,2,0)</f>
        <v>2000150</v>
      </c>
      <c r="C578" s="315">
        <f>+VLOOKUP(A578,ListaInsumos!$A$2:$F$951,5,0)</f>
        <v>42241703</v>
      </c>
      <c r="D578" s="315">
        <f>+VLOOKUP(A578,ListaInsumos!$A$2:$F$951,6,0)</f>
        <v>92216244</v>
      </c>
      <c r="E578" s="315" t="str">
        <f>+VLOOKUP(A578,ListaInsumos!$A$2:$F$951,4,0)</f>
        <v>RODILLERA ELASTICA PEQUEÑA</v>
      </c>
      <c r="F578" s="315" t="s">
        <v>5109</v>
      </c>
      <c r="G578" s="315" t="str">
        <f>+VLOOKUP(F578,Proveedores[[Nombre]:[Nº id.fiscal]],2,0)</f>
        <v>3-101-625107</v>
      </c>
      <c r="H578" s="315" t="s">
        <v>904</v>
      </c>
      <c r="I578" s="315" t="s">
        <v>2072</v>
      </c>
      <c r="J578" s="315" t="s">
        <v>110</v>
      </c>
      <c r="K578" s="315" t="s">
        <v>1974</v>
      </c>
      <c r="L578" s="323" t="s">
        <v>1974</v>
      </c>
      <c r="M578" s="315" t="s">
        <v>111</v>
      </c>
      <c r="N578" s="323">
        <v>46226</v>
      </c>
      <c r="O578" s="315" t="s">
        <v>2204</v>
      </c>
      <c r="P578" s="315" t="s">
        <v>3248</v>
      </c>
      <c r="Q578" s="315">
        <v>2019</v>
      </c>
      <c r="R578" s="315" t="s">
        <v>5152</v>
      </c>
      <c r="S578" s="315" t="s">
        <v>5162</v>
      </c>
      <c r="T578" s="315"/>
      <c r="U578" s="346"/>
    </row>
    <row r="579" spans="1:21" ht="23" x14ac:dyDescent="0.35">
      <c r="A579" s="315" t="s">
        <v>4763</v>
      </c>
      <c r="B579" s="315">
        <f>+VLOOKUP(A579,ListaInsumos!$A$2:$F$951,2,0)</f>
        <v>2000150</v>
      </c>
      <c r="C579" s="315">
        <f>+VLOOKUP(A579,ListaInsumos!$A$2:$F$951,5,0)</f>
        <v>42241703</v>
      </c>
      <c r="D579" s="315">
        <f>+VLOOKUP(A579,ListaInsumos!$A$2:$F$951,6,0)</f>
        <v>92216244</v>
      </c>
      <c r="E579" s="315" t="str">
        <f>+VLOOKUP(A579,ListaInsumos!$A$2:$F$951,4,0)</f>
        <v>RODILLERA ELASTICA PEQUEÑA</v>
      </c>
      <c r="F579" s="315" t="s">
        <v>5094</v>
      </c>
      <c r="G579" s="315" t="str">
        <f>+VLOOKUP(F579,Proveedores[[Nombre]:[Nº id.fiscal]],2,0)</f>
        <v>3-101-278217</v>
      </c>
      <c r="H579" s="315" t="s">
        <v>218</v>
      </c>
      <c r="I579" s="315" t="s">
        <v>2073</v>
      </c>
      <c r="J579" s="315" t="s">
        <v>903</v>
      </c>
      <c r="K579" s="315" t="s">
        <v>1974</v>
      </c>
      <c r="L579" s="323" t="s">
        <v>1974</v>
      </c>
      <c r="M579" s="315" t="s">
        <v>111</v>
      </c>
      <c r="N579" s="323">
        <v>45483</v>
      </c>
      <c r="O579" s="315" t="s">
        <v>2205</v>
      </c>
      <c r="P579" s="315" t="s">
        <v>3248</v>
      </c>
      <c r="Q579" s="315">
        <v>2019</v>
      </c>
      <c r="R579" s="315" t="s">
        <v>5152</v>
      </c>
      <c r="S579" s="315" t="s">
        <v>5162</v>
      </c>
      <c r="T579" s="315"/>
      <c r="U579" s="346"/>
    </row>
    <row r="580" spans="1:21" ht="34.5" x14ac:dyDescent="0.35">
      <c r="A580" s="315" t="s">
        <v>4763</v>
      </c>
      <c r="B580" s="315">
        <f>+VLOOKUP(A580,ListaInsumos!$A$2:$F$951,2,0)</f>
        <v>2000150</v>
      </c>
      <c r="C580" s="315">
        <f>+VLOOKUP(A580,ListaInsumos!$A$2:$F$951,5,0)</f>
        <v>42241703</v>
      </c>
      <c r="D580" s="315">
        <f>+VLOOKUP(A580,ListaInsumos!$A$2:$F$951,6,0)</f>
        <v>92216244</v>
      </c>
      <c r="E580" s="315" t="str">
        <f>+VLOOKUP(A580,ListaInsumos!$A$2:$F$951,4,0)</f>
        <v>RODILLERA ELASTICA PEQUEÑA</v>
      </c>
      <c r="F580" s="315" t="s">
        <v>5084</v>
      </c>
      <c r="G580" s="315" t="str">
        <f>+VLOOKUP(F580,Proveedores[[Nombre]:[Nº id.fiscal]],2,0)</f>
        <v>3-101-327071</v>
      </c>
      <c r="H580" s="315" t="s">
        <v>2074</v>
      </c>
      <c r="I580" s="315" t="s">
        <v>2075</v>
      </c>
      <c r="J580" s="315" t="s">
        <v>298</v>
      </c>
      <c r="K580" s="315" t="s">
        <v>1974</v>
      </c>
      <c r="L580" s="323" t="s">
        <v>1974</v>
      </c>
      <c r="M580" s="315" t="s">
        <v>111</v>
      </c>
      <c r="N580" s="323">
        <v>46286</v>
      </c>
      <c r="O580" s="315" t="s">
        <v>2206</v>
      </c>
      <c r="P580" s="315" t="s">
        <v>3248</v>
      </c>
      <c r="Q580" s="315">
        <v>2019</v>
      </c>
      <c r="R580" s="315" t="s">
        <v>5152</v>
      </c>
      <c r="S580" s="315" t="s">
        <v>5162</v>
      </c>
      <c r="T580" s="315"/>
      <c r="U580" s="346"/>
    </row>
    <row r="581" spans="1:21" ht="34.5" x14ac:dyDescent="0.35">
      <c r="A581" s="315" t="s">
        <v>4763</v>
      </c>
      <c r="B581" s="315">
        <f>+VLOOKUP(A581,ListaInsumos!$A$2:$F$951,2,0)</f>
        <v>2000150</v>
      </c>
      <c r="C581" s="315">
        <f>+VLOOKUP(A581,ListaInsumos!$A$2:$F$951,5,0)</f>
        <v>42241703</v>
      </c>
      <c r="D581" s="315">
        <f>+VLOOKUP(A581,ListaInsumos!$A$2:$F$951,6,0)</f>
        <v>92216244</v>
      </c>
      <c r="E581" s="315" t="str">
        <f>+VLOOKUP(A581,ListaInsumos!$A$2:$F$951,4,0)</f>
        <v>RODILLERA ELASTICA PEQUEÑA</v>
      </c>
      <c r="F581" s="315" t="s">
        <v>5110</v>
      </c>
      <c r="G581" s="315" t="str">
        <f>+VLOOKUP(F581,Proveedores[[Nombre]:[Nº id.fiscal]],2,0)</f>
        <v>3-101-246483</v>
      </c>
      <c r="H581" s="315" t="s">
        <v>2077</v>
      </c>
      <c r="I581" s="315" t="s">
        <v>2078</v>
      </c>
      <c r="J581" s="315" t="s">
        <v>110</v>
      </c>
      <c r="K581" s="315" t="s">
        <v>1974</v>
      </c>
      <c r="L581" s="323" t="s">
        <v>1974</v>
      </c>
      <c r="M581" s="315" t="s">
        <v>111</v>
      </c>
      <c r="N581" s="323">
        <v>46096</v>
      </c>
      <c r="O581" s="315" t="s">
        <v>2207</v>
      </c>
      <c r="P581" s="315" t="s">
        <v>3248</v>
      </c>
      <c r="Q581" s="315">
        <v>2019</v>
      </c>
      <c r="R581" s="315" t="s">
        <v>5152</v>
      </c>
      <c r="S581" s="315" t="s">
        <v>5162</v>
      </c>
      <c r="T581" s="315"/>
      <c r="U581" s="346"/>
    </row>
    <row r="582" spans="1:21" ht="23" x14ac:dyDescent="0.35">
      <c r="A582" s="315" t="s">
        <v>4764</v>
      </c>
      <c r="B582" s="315">
        <f>+VLOOKUP(A582,ListaInsumos!$A$2:$F$951,2,0)</f>
        <v>2000155</v>
      </c>
      <c r="C582" s="315">
        <f>+VLOOKUP(A582,ListaInsumos!$A$2:$F$951,5,0)</f>
        <v>42241701</v>
      </c>
      <c r="D582" s="315">
        <f>+VLOOKUP(A582,ListaInsumos!$A$2:$F$951,6,0)</f>
        <v>92154905</v>
      </c>
      <c r="E582" s="315" t="str">
        <f>+VLOOKUP(A582,ListaInsumos!$A$2:$F$951,4,0)</f>
        <v>TOBILLERA ELASTICA PEQUEÑA, UNA PIEZA,</v>
      </c>
      <c r="F582" s="315" t="s">
        <v>5071</v>
      </c>
      <c r="G582" s="315" t="str">
        <f>+VLOOKUP(F582,Proveedores[[Nombre]:[Nº id.fiscal]],2,0)</f>
        <v>3-101-033083</v>
      </c>
      <c r="H582" s="315" t="s">
        <v>2070</v>
      </c>
      <c r="I582" s="315">
        <v>13214</v>
      </c>
      <c r="J582" s="315" t="s">
        <v>348</v>
      </c>
      <c r="K582" s="315" t="s">
        <v>1974</v>
      </c>
      <c r="L582" s="323" t="s">
        <v>1974</v>
      </c>
      <c r="M582" s="315" t="s">
        <v>111</v>
      </c>
      <c r="N582" s="323">
        <v>45126</v>
      </c>
      <c r="O582" s="315" t="s">
        <v>2208</v>
      </c>
      <c r="P582" s="315" t="s">
        <v>3248</v>
      </c>
      <c r="Q582" s="315">
        <v>2019</v>
      </c>
      <c r="R582" s="315" t="s">
        <v>5152</v>
      </c>
      <c r="S582" s="315" t="s">
        <v>5162</v>
      </c>
      <c r="T582" s="315"/>
      <c r="U582" s="346"/>
    </row>
    <row r="583" spans="1:21" ht="23" x14ac:dyDescent="0.35">
      <c r="A583" s="315" t="s">
        <v>4764</v>
      </c>
      <c r="B583" s="315">
        <f>+VLOOKUP(A583,ListaInsumos!$A$2:$F$951,2,0)</f>
        <v>2000155</v>
      </c>
      <c r="C583" s="315">
        <f>+VLOOKUP(A583,ListaInsumos!$A$2:$F$951,5,0)</f>
        <v>42241701</v>
      </c>
      <c r="D583" s="315">
        <f>+VLOOKUP(A583,ListaInsumos!$A$2:$F$951,6,0)</f>
        <v>92154905</v>
      </c>
      <c r="E583" s="315" t="str">
        <f>+VLOOKUP(A583,ListaInsumos!$A$2:$F$951,4,0)</f>
        <v>TOBILLERA ELASTICA PEQUEÑA, UNA PIEZA,</v>
      </c>
      <c r="F583" s="315" t="s">
        <v>5109</v>
      </c>
      <c r="G583" s="315" t="str">
        <f>+VLOOKUP(F583,Proveedores[[Nombre]:[Nº id.fiscal]],2,0)</f>
        <v>3-101-625107</v>
      </c>
      <c r="H583" s="315" t="s">
        <v>1450</v>
      </c>
      <c r="I583" s="315" t="s">
        <v>4816</v>
      </c>
      <c r="J583" s="315" t="s">
        <v>110</v>
      </c>
      <c r="K583" s="315" t="s">
        <v>1974</v>
      </c>
      <c r="L583" s="323" t="s">
        <v>1974</v>
      </c>
      <c r="M583" s="315" t="s">
        <v>111</v>
      </c>
      <c r="N583" s="323">
        <v>46226</v>
      </c>
      <c r="O583" s="315" t="s">
        <v>2209</v>
      </c>
      <c r="P583" s="315" t="s">
        <v>3248</v>
      </c>
      <c r="Q583" s="315">
        <v>2019</v>
      </c>
      <c r="R583" s="315" t="s">
        <v>5152</v>
      </c>
      <c r="S583" s="315" t="s">
        <v>5162</v>
      </c>
      <c r="T583" s="315"/>
      <c r="U583" s="346"/>
    </row>
    <row r="584" spans="1:21" ht="34.5" x14ac:dyDescent="0.35">
      <c r="A584" s="315" t="s">
        <v>4764</v>
      </c>
      <c r="B584" s="315">
        <f>+VLOOKUP(A584,ListaInsumos!$A$2:$F$951,2,0)</f>
        <v>2000155</v>
      </c>
      <c r="C584" s="315">
        <f>+VLOOKUP(A584,ListaInsumos!$A$2:$F$951,5,0)</f>
        <v>42241701</v>
      </c>
      <c r="D584" s="315">
        <f>+VLOOKUP(A584,ListaInsumos!$A$2:$F$951,6,0)</f>
        <v>92154905</v>
      </c>
      <c r="E584" s="315" t="str">
        <f>+VLOOKUP(A584,ListaInsumos!$A$2:$F$951,4,0)</f>
        <v>TOBILLERA ELASTICA PEQUEÑA, UNA PIEZA,</v>
      </c>
      <c r="F584" s="315" t="s">
        <v>5110</v>
      </c>
      <c r="G584" s="315" t="str">
        <f>+VLOOKUP(F584,Proveedores[[Nombre]:[Nº id.fiscal]],2,0)</f>
        <v>3-101-246483</v>
      </c>
      <c r="H584" s="315" t="s">
        <v>2077</v>
      </c>
      <c r="I584" s="315" t="s">
        <v>2079</v>
      </c>
      <c r="J584" s="315" t="s">
        <v>110</v>
      </c>
      <c r="K584" s="315" t="s">
        <v>1974</v>
      </c>
      <c r="L584" s="323" t="s">
        <v>1974</v>
      </c>
      <c r="M584" s="315" t="s">
        <v>111</v>
      </c>
      <c r="N584" s="323">
        <v>46096</v>
      </c>
      <c r="O584" s="315" t="s">
        <v>2210</v>
      </c>
      <c r="P584" s="315" t="s">
        <v>3248</v>
      </c>
      <c r="Q584" s="315">
        <v>2019</v>
      </c>
      <c r="R584" s="315" t="s">
        <v>5152</v>
      </c>
      <c r="S584" s="315" t="s">
        <v>5162</v>
      </c>
      <c r="T584" s="315"/>
      <c r="U584" s="346"/>
    </row>
    <row r="585" spans="1:21" ht="23" x14ac:dyDescent="0.35">
      <c r="A585" s="315" t="s">
        <v>4764</v>
      </c>
      <c r="B585" s="315">
        <f>+VLOOKUP(A585,ListaInsumos!$A$2:$F$951,2,0)</f>
        <v>2000155</v>
      </c>
      <c r="C585" s="315">
        <f>+VLOOKUP(A585,ListaInsumos!$A$2:$F$951,5,0)</f>
        <v>42241701</v>
      </c>
      <c r="D585" s="315">
        <f>+VLOOKUP(A585,ListaInsumos!$A$2:$F$951,6,0)</f>
        <v>92154905</v>
      </c>
      <c r="E585" s="315" t="str">
        <f>+VLOOKUP(A585,ListaInsumos!$A$2:$F$951,4,0)</f>
        <v>TOBILLERA ELASTICA PEQUEÑA, UNA PIEZA,</v>
      </c>
      <c r="F585" s="315" t="s">
        <v>5093</v>
      </c>
      <c r="G585" s="315" t="str">
        <f>+VLOOKUP(F585,Proveedores[[Nombre]:[Nº id.fiscal]],2,0)</f>
        <v>3-101-244831</v>
      </c>
      <c r="H585" s="315" t="s">
        <v>2080</v>
      </c>
      <c r="I585" s="315" t="s">
        <v>2081</v>
      </c>
      <c r="J585" s="315" t="s">
        <v>110</v>
      </c>
      <c r="K585" s="315" t="s">
        <v>1974</v>
      </c>
      <c r="L585" s="323" t="s">
        <v>1974</v>
      </c>
      <c r="M585" s="315" t="s">
        <v>111</v>
      </c>
      <c r="N585" s="323">
        <v>45137</v>
      </c>
      <c r="O585" s="315" t="s">
        <v>2211</v>
      </c>
      <c r="P585" s="315" t="s">
        <v>3248</v>
      </c>
      <c r="Q585" s="315">
        <v>2019</v>
      </c>
      <c r="R585" s="315" t="s">
        <v>5152</v>
      </c>
      <c r="S585" s="315" t="s">
        <v>5162</v>
      </c>
      <c r="T585" s="315"/>
      <c r="U585" s="346"/>
    </row>
    <row r="586" spans="1:21" ht="23" x14ac:dyDescent="0.35">
      <c r="A586" s="315" t="s">
        <v>4765</v>
      </c>
      <c r="B586" s="315">
        <f>+VLOOKUP(A586,ListaInsumos!$A$2:$F$951,2,0)</f>
        <v>2002556</v>
      </c>
      <c r="C586" s="315">
        <f>+VLOOKUP(A586,ListaInsumos!$A$2:$F$951,5,0)</f>
        <v>42241505</v>
      </c>
      <c r="D586" s="315">
        <f>+VLOOKUP(A586,ListaInsumos!$A$2:$F$951,6,0)</f>
        <v>92154943</v>
      </c>
      <c r="E586" s="315" t="str">
        <f>+VLOOKUP(A586,ListaInsumos!$A$2:$F$951,4,0)</f>
        <v>FERULA FIBRA VIDRIO ROLLO 12.5cm X 4.5 m</v>
      </c>
      <c r="F586" s="315" t="s">
        <v>5074</v>
      </c>
      <c r="G586" s="315" t="str">
        <f>+VLOOKUP(F586,Proveedores[[Nombre]:[Nº id.fiscal]],2,0)</f>
        <v>3-101-115347</v>
      </c>
      <c r="H586" s="315" t="s">
        <v>2083</v>
      </c>
      <c r="I586" s="315" t="s">
        <v>2084</v>
      </c>
      <c r="J586" s="315" t="s">
        <v>110</v>
      </c>
      <c r="K586" s="315" t="s">
        <v>1699</v>
      </c>
      <c r="L586" s="323">
        <v>45383</v>
      </c>
      <c r="M586" s="315" t="s">
        <v>111</v>
      </c>
      <c r="N586" s="323">
        <v>46259</v>
      </c>
      <c r="O586" s="315" t="s">
        <v>2212</v>
      </c>
      <c r="P586" s="315" t="s">
        <v>3248</v>
      </c>
      <c r="Q586" s="315">
        <v>2019</v>
      </c>
      <c r="R586" s="315" t="s">
        <v>5152</v>
      </c>
      <c r="S586" s="315" t="s">
        <v>5162</v>
      </c>
      <c r="T586" s="315"/>
      <c r="U586" s="346"/>
    </row>
    <row r="587" spans="1:21" ht="23" x14ac:dyDescent="0.35">
      <c r="A587" s="315" t="s">
        <v>4168</v>
      </c>
      <c r="B587" s="315">
        <f>+VLOOKUP(A587,ListaInsumos!$A$2:$F$951,2,0)</f>
        <v>2001740</v>
      </c>
      <c r="C587" s="315">
        <f>+VLOOKUP(A587,ListaInsumos!$A$2:$F$951,5,0)</f>
        <v>42231601</v>
      </c>
      <c r="D587" s="315">
        <f>+VLOOKUP(A587,ListaInsumos!$A$2:$F$951,6,0)</f>
        <v>92216243</v>
      </c>
      <c r="E587" s="315" t="str">
        <f>+VLOOKUP(A587,ListaInsumos!$A$2:$F$951,4,0)</f>
        <v>KIT SONDA GASTROSTOMIA PARA PEG 2.5cm</v>
      </c>
      <c r="F587" s="315" t="s">
        <v>5068</v>
      </c>
      <c r="G587" s="315" t="str">
        <f>+VLOOKUP(F587,Proveedores[[Nombre]:[Nº id.fiscal]],2,0)</f>
        <v>3-101-187737</v>
      </c>
      <c r="H587" s="315" t="s">
        <v>1770</v>
      </c>
      <c r="I587" s="315">
        <v>724250</v>
      </c>
      <c r="J587" s="315" t="s">
        <v>348</v>
      </c>
      <c r="K587" s="315" t="s">
        <v>2087</v>
      </c>
      <c r="L587" s="323">
        <v>45518</v>
      </c>
      <c r="M587" s="315" t="s">
        <v>111</v>
      </c>
      <c r="N587" s="323">
        <v>46058</v>
      </c>
      <c r="O587" s="315" t="s">
        <v>2213</v>
      </c>
      <c r="P587" s="315" t="s">
        <v>3281</v>
      </c>
      <c r="Q587" s="315">
        <v>2019</v>
      </c>
      <c r="R587" s="315" t="s">
        <v>5152</v>
      </c>
      <c r="S587" s="315" t="s">
        <v>5162</v>
      </c>
      <c r="T587" s="315" t="s">
        <v>6827</v>
      </c>
      <c r="U587" s="346"/>
    </row>
    <row r="588" spans="1:21" ht="23" x14ac:dyDescent="0.35">
      <c r="A588" s="315" t="s">
        <v>4168</v>
      </c>
      <c r="B588" s="315">
        <f>+VLOOKUP(A588,ListaInsumos!$A$2:$F$951,2,0)</f>
        <v>2001740</v>
      </c>
      <c r="C588" s="315">
        <f>+VLOOKUP(A588,ListaInsumos!$A$2:$F$951,5,0)</f>
        <v>42231601</v>
      </c>
      <c r="D588" s="315">
        <f>+VLOOKUP(A588,ListaInsumos!$A$2:$F$951,6,0)</f>
        <v>92216243</v>
      </c>
      <c r="E588" s="315" t="str">
        <f>+VLOOKUP(A588,ListaInsumos!$A$2:$F$951,4,0)</f>
        <v>KIT SONDA GASTROSTOMIA PARA PEG 2.5cm</v>
      </c>
      <c r="F588" s="315" t="s">
        <v>5117</v>
      </c>
      <c r="G588" s="315" t="str">
        <f>+VLOOKUP(F588,Proveedores[[Nombre]:[Nº id.fiscal]],2,0)</f>
        <v>3-101-031200</v>
      </c>
      <c r="H588" s="315" t="s">
        <v>939</v>
      </c>
      <c r="I588" s="315" t="s">
        <v>2088</v>
      </c>
      <c r="J588" s="315" t="s">
        <v>110</v>
      </c>
      <c r="K588" s="315" t="s">
        <v>941</v>
      </c>
      <c r="L588" s="323">
        <v>46322</v>
      </c>
      <c r="M588" s="315" t="s">
        <v>111</v>
      </c>
      <c r="N588" s="323">
        <v>44804</v>
      </c>
      <c r="O588" s="315" t="s">
        <v>2214</v>
      </c>
      <c r="P588" s="315" t="s">
        <v>3281</v>
      </c>
      <c r="Q588" s="315">
        <v>2019</v>
      </c>
      <c r="R588" s="315" t="s">
        <v>5152</v>
      </c>
      <c r="S588" s="315" t="s">
        <v>5162</v>
      </c>
      <c r="T588" s="315" t="s">
        <v>6827</v>
      </c>
      <c r="U588" s="346"/>
    </row>
    <row r="589" spans="1:21" ht="23" x14ac:dyDescent="0.35">
      <c r="A589" s="315" t="s">
        <v>4766</v>
      </c>
      <c r="B589" s="315">
        <f>+VLOOKUP(A589,ListaInsumos!$A$2:$F$951,2,0)</f>
        <v>2002563</v>
      </c>
      <c r="C589" s="315">
        <f>+VLOOKUP(A589,ListaInsumos!$A$2:$F$951,5,0)</f>
        <v>42231701</v>
      </c>
      <c r="D589" s="315">
        <f>+VLOOKUP(A589,ListaInsumos!$A$2:$F$951,6,0)</f>
        <v>92216652</v>
      </c>
      <c r="E589" s="315" t="str">
        <f>+VLOOKUP(A589,ListaInsumos!$A$2:$F$951,4,0)</f>
        <v>FIJADOR SONDA,TIPO NASOGAST, PARA ADULT</v>
      </c>
      <c r="F589" s="315" t="s">
        <v>5091</v>
      </c>
      <c r="G589" s="315" t="str">
        <f>+VLOOKUP(F589,Proveedores[[Nombre]:[Nº id.fiscal]],2,0)</f>
        <v>3-101-273008</v>
      </c>
      <c r="H589" s="315" t="s">
        <v>1385</v>
      </c>
      <c r="I589" s="315">
        <v>160</v>
      </c>
      <c r="J589" s="315" t="s">
        <v>110</v>
      </c>
      <c r="K589" s="315" t="s">
        <v>2091</v>
      </c>
      <c r="L589" s="323" t="s">
        <v>1974</v>
      </c>
      <c r="M589" s="315" t="s">
        <v>111</v>
      </c>
      <c r="N589" s="323">
        <v>44982</v>
      </c>
      <c r="O589" s="315" t="s">
        <v>2215</v>
      </c>
      <c r="P589" s="315" t="s">
        <v>3248</v>
      </c>
      <c r="Q589" s="315">
        <v>2019</v>
      </c>
      <c r="R589" s="315" t="s">
        <v>5152</v>
      </c>
      <c r="S589" s="315" t="s">
        <v>5162</v>
      </c>
      <c r="T589" s="315"/>
      <c r="U589" s="346"/>
    </row>
    <row r="590" spans="1:21" ht="34.5" x14ac:dyDescent="0.35">
      <c r="A590" s="315" t="s">
        <v>4767</v>
      </c>
      <c r="B590" s="315">
        <f>+VLOOKUP(A590,ListaInsumos!$A$2:$F$951,2,0)</f>
        <v>2002620</v>
      </c>
      <c r="C590" s="315">
        <f>+VLOOKUP(A590,ListaInsumos!$A$2:$F$951,5,0)</f>
        <v>42143902</v>
      </c>
      <c r="D590" s="315">
        <f>+VLOOKUP(A590,ListaInsumos!$A$2:$F$951,6,0)</f>
        <v>92159323</v>
      </c>
      <c r="E590" s="315" t="str">
        <f>+VLOOKUP(A590,ListaInsumos!$A$2:$F$951,4,0)</f>
        <v>SISTEMA COLOSTOMIA AJUSTABLE DE DOS PIEZ</v>
      </c>
      <c r="F590" s="315" t="s">
        <v>5069</v>
      </c>
      <c r="G590" s="315" t="str">
        <f>+VLOOKUP(F590,Proveedores[[Nombre]:[Nº id.fiscal]],2,0)</f>
        <v>3-101-128560</v>
      </c>
      <c r="H590" s="315" t="s">
        <v>463</v>
      </c>
      <c r="I590" s="315" t="s">
        <v>2093</v>
      </c>
      <c r="J590" s="315" t="s">
        <v>110</v>
      </c>
      <c r="K590" s="315" t="s">
        <v>2094</v>
      </c>
      <c r="L590" s="323">
        <v>45151</v>
      </c>
      <c r="M590" s="315" t="s">
        <v>111</v>
      </c>
      <c r="N590" s="323">
        <v>45985</v>
      </c>
      <c r="O590" s="315" t="s">
        <v>2216</v>
      </c>
      <c r="P590" s="315" t="s">
        <v>3248</v>
      </c>
      <c r="Q590" s="315">
        <v>2019</v>
      </c>
      <c r="R590" s="315" t="s">
        <v>5152</v>
      </c>
      <c r="S590" s="315" t="s">
        <v>5162</v>
      </c>
      <c r="T590" s="315"/>
      <c r="U590" s="346"/>
    </row>
    <row r="591" spans="1:21" ht="34.5" x14ac:dyDescent="0.35">
      <c r="A591" s="315" t="s">
        <v>4767</v>
      </c>
      <c r="B591" s="315">
        <f>+VLOOKUP(A591,ListaInsumos!$A$2:$F$951,2,0)</f>
        <v>2002620</v>
      </c>
      <c r="C591" s="315">
        <f>+VLOOKUP(A591,ListaInsumos!$A$2:$F$951,5,0)</f>
        <v>42143902</v>
      </c>
      <c r="D591" s="315">
        <f>+VLOOKUP(A591,ListaInsumos!$A$2:$F$951,6,0)</f>
        <v>92159323</v>
      </c>
      <c r="E591" s="315" t="str">
        <f>+VLOOKUP(A591,ListaInsumos!$A$2:$F$951,4,0)</f>
        <v>SISTEMA COLOSTOMIA AJUSTABLE DE DOS PIEZ</v>
      </c>
      <c r="F591" s="315" t="s">
        <v>5069</v>
      </c>
      <c r="G591" s="315" t="str">
        <f>+VLOOKUP(F591,Proveedores[[Nombre]:[Nº id.fiscal]],2,0)</f>
        <v>3-101-128560</v>
      </c>
      <c r="H591" s="315" t="s">
        <v>463</v>
      </c>
      <c r="I591" s="315" t="s">
        <v>2097</v>
      </c>
      <c r="J591" s="315" t="s">
        <v>110</v>
      </c>
      <c r="K591" s="315" t="s">
        <v>2098</v>
      </c>
      <c r="L591" s="315" t="s">
        <v>5250</v>
      </c>
      <c r="M591" s="315" t="s">
        <v>111</v>
      </c>
      <c r="N591" s="323">
        <v>45985</v>
      </c>
      <c r="O591" s="315" t="s">
        <v>2217</v>
      </c>
      <c r="P591" s="315" t="s">
        <v>3248</v>
      </c>
      <c r="Q591" s="315">
        <v>2019</v>
      </c>
      <c r="R591" s="315" t="s">
        <v>5152</v>
      </c>
      <c r="S591" s="315" t="s">
        <v>5162</v>
      </c>
      <c r="T591" s="315"/>
      <c r="U591" s="346"/>
    </row>
    <row r="592" spans="1:21" ht="46" x14ac:dyDescent="0.35">
      <c r="A592" s="315" t="s">
        <v>4767</v>
      </c>
      <c r="B592" s="315">
        <f>+VLOOKUP(A592,ListaInsumos!$A$2:$F$951,2,0)</f>
        <v>2002620</v>
      </c>
      <c r="C592" s="315">
        <f>+VLOOKUP(A592,ListaInsumos!$A$2:$F$951,5,0)</f>
        <v>42143902</v>
      </c>
      <c r="D592" s="315">
        <f>+VLOOKUP(A592,ListaInsumos!$A$2:$F$951,6,0)</f>
        <v>92159323</v>
      </c>
      <c r="E592" s="315" t="str">
        <f>+VLOOKUP(A592,ListaInsumos!$A$2:$F$951,4,0)</f>
        <v>SISTEMA COLOSTOMIA AJUSTABLE DE DOS PIEZ</v>
      </c>
      <c r="F592" s="315" t="s">
        <v>5104</v>
      </c>
      <c r="G592" s="315" t="str">
        <f>+VLOOKUP(F592,Proveedores[[Nombre]:[Nº id.fiscal]],2,0)</f>
        <v>3-102-635793</v>
      </c>
      <c r="H592" s="315" t="s">
        <v>2099</v>
      </c>
      <c r="I592" s="315" t="s">
        <v>2100</v>
      </c>
      <c r="J592" s="315" t="s">
        <v>363</v>
      </c>
      <c r="K592" s="315" t="s">
        <v>2101</v>
      </c>
      <c r="L592" s="323" t="s">
        <v>1974</v>
      </c>
      <c r="M592" s="315" t="s">
        <v>111</v>
      </c>
      <c r="N592" s="335">
        <v>46327</v>
      </c>
      <c r="O592" s="315" t="s">
        <v>2218</v>
      </c>
      <c r="P592" s="315" t="s">
        <v>3248</v>
      </c>
      <c r="Q592" s="315">
        <v>2019</v>
      </c>
      <c r="R592" s="315" t="s">
        <v>5152</v>
      </c>
      <c r="S592" s="315" t="s">
        <v>5162</v>
      </c>
      <c r="T592" s="315"/>
      <c r="U592" s="346"/>
    </row>
    <row r="593" spans="1:21" ht="34.5" x14ac:dyDescent="0.35">
      <c r="A593" s="315" t="s">
        <v>4767</v>
      </c>
      <c r="B593" s="315">
        <f>+VLOOKUP(A593,ListaInsumos!$A$2:$F$951,2,0)</f>
        <v>2002620</v>
      </c>
      <c r="C593" s="315">
        <f>+VLOOKUP(A593,ListaInsumos!$A$2:$F$951,5,0)</f>
        <v>42143902</v>
      </c>
      <c r="D593" s="315">
        <f>+VLOOKUP(A593,ListaInsumos!$A$2:$F$951,6,0)</f>
        <v>92159323</v>
      </c>
      <c r="E593" s="315" t="str">
        <f>+VLOOKUP(A593,ListaInsumos!$A$2:$F$951,4,0)</f>
        <v>SISTEMA COLOSTOMIA AJUSTABLE DE DOS PIEZ</v>
      </c>
      <c r="F593" s="315" t="s">
        <v>5084</v>
      </c>
      <c r="G593" s="315" t="str">
        <f>+VLOOKUP(F593,Proveedores[[Nombre]:[Nº id.fiscal]],2,0)</f>
        <v>3-101-327071</v>
      </c>
      <c r="H593" s="315" t="s">
        <v>762</v>
      </c>
      <c r="I593" s="315" t="s">
        <v>2103</v>
      </c>
      <c r="J593" s="315" t="s">
        <v>2104</v>
      </c>
      <c r="K593" s="315" t="s">
        <v>2105</v>
      </c>
      <c r="L593" s="315" t="s">
        <v>5249</v>
      </c>
      <c r="M593" s="315" t="s">
        <v>111</v>
      </c>
      <c r="N593" s="323">
        <v>46286</v>
      </c>
      <c r="O593" s="315" t="s">
        <v>2219</v>
      </c>
      <c r="P593" s="315" t="s">
        <v>3248</v>
      </c>
      <c r="Q593" s="315">
        <v>2019</v>
      </c>
      <c r="R593" s="315" t="s">
        <v>5152</v>
      </c>
      <c r="S593" s="315" t="s">
        <v>5162</v>
      </c>
      <c r="T593" s="315"/>
      <c r="U593" s="346"/>
    </row>
    <row r="594" spans="1:21" ht="34.5" x14ac:dyDescent="0.35">
      <c r="A594" s="315" t="s">
        <v>4170</v>
      </c>
      <c r="B594" s="315">
        <f>+VLOOKUP(A594,ListaInsumos!$A$2:$F$951,2,0)</f>
        <v>2000181</v>
      </c>
      <c r="C594" s="315">
        <f>+VLOOKUP(A594,ListaInsumos!$A$2:$F$951,5,0)</f>
        <v>42311553</v>
      </c>
      <c r="D594" s="315">
        <f>+VLOOKUP(A594,ListaInsumos!$A$2:$F$951,6,0)</f>
        <v>92319578</v>
      </c>
      <c r="E594" s="315" t="str">
        <f>+VLOOKUP(A594,ListaInsumos!$A$2:$F$951,4,0)</f>
        <v>ESTOQUINETA DE 5 cm DE ANCHO, EN ROLLO D</v>
      </c>
      <c r="F594" s="315" t="s">
        <v>5140</v>
      </c>
      <c r="G594" s="315" t="str">
        <f>+VLOOKUP(F594,Proveedores[[Nombre]:[Nº id.fiscal]],2,0)</f>
        <v>3-012-350386</v>
      </c>
      <c r="H594" s="315" t="s">
        <v>2108</v>
      </c>
      <c r="I594" s="315" t="s">
        <v>2109</v>
      </c>
      <c r="J594" s="315" t="s">
        <v>119</v>
      </c>
      <c r="K594" s="315" t="s">
        <v>1974</v>
      </c>
      <c r="L594" s="323" t="s">
        <v>1974</v>
      </c>
      <c r="M594" s="315" t="s">
        <v>111</v>
      </c>
      <c r="N594" s="323">
        <v>46299</v>
      </c>
      <c r="O594" s="315" t="s">
        <v>2220</v>
      </c>
      <c r="P594" s="315" t="s">
        <v>3248</v>
      </c>
      <c r="Q594" s="315">
        <v>2019</v>
      </c>
      <c r="R594" s="315" t="s">
        <v>5152</v>
      </c>
      <c r="S594" s="315" t="s">
        <v>5162</v>
      </c>
      <c r="T594" s="315"/>
      <c r="U594" s="346"/>
    </row>
    <row r="595" spans="1:21" ht="23" x14ac:dyDescent="0.35">
      <c r="A595" s="315" t="s">
        <v>4768</v>
      </c>
      <c r="B595" s="315">
        <f>+VLOOKUP(A595,ListaInsumos!$A$2:$F$951,2,0)</f>
        <v>2000188</v>
      </c>
      <c r="C595" s="315">
        <f>+VLOOKUP(A595,ListaInsumos!$A$2:$F$951,5,0)</f>
        <v>42242102</v>
      </c>
      <c r="D595" s="315">
        <f>+VLOOKUP(A595,ListaInsumos!$A$2:$F$951,6,0)</f>
        <v>92144763</v>
      </c>
      <c r="E595" s="315" t="str">
        <f>+VLOOKUP(A595,ListaInsumos!$A$2:$F$951,4,0)</f>
        <v>FERULA TIPO RANA PARA DEDO, ALUMINIO FLE</v>
      </c>
      <c r="F595" s="315" t="s">
        <v>5094</v>
      </c>
      <c r="G595" s="315" t="str">
        <f>+VLOOKUP(F595,Proveedores[[Nombre]:[Nº id.fiscal]],2,0)</f>
        <v>3-101-278217</v>
      </c>
      <c r="H595" s="315" t="s">
        <v>218</v>
      </c>
      <c r="I595" s="315" t="s">
        <v>2111</v>
      </c>
      <c r="J595" s="315" t="s">
        <v>903</v>
      </c>
      <c r="K595" s="315" t="s">
        <v>1974</v>
      </c>
      <c r="L595" s="323" t="s">
        <v>1974</v>
      </c>
      <c r="M595" s="315" t="s">
        <v>111</v>
      </c>
      <c r="N595" s="323">
        <v>45483</v>
      </c>
      <c r="O595" s="315" t="s">
        <v>2221</v>
      </c>
      <c r="P595" s="315" t="s">
        <v>3248</v>
      </c>
      <c r="Q595" s="315">
        <v>2019</v>
      </c>
      <c r="R595" s="315" t="s">
        <v>5152</v>
      </c>
      <c r="S595" s="315" t="s">
        <v>5162</v>
      </c>
      <c r="T595" s="315"/>
      <c r="U595" s="346"/>
    </row>
    <row r="596" spans="1:21" ht="34.5" x14ac:dyDescent="0.35">
      <c r="A596" s="315" t="s">
        <v>4768</v>
      </c>
      <c r="B596" s="315">
        <f>+VLOOKUP(A596,ListaInsumos!$A$2:$F$951,2,0)</f>
        <v>2000188</v>
      </c>
      <c r="C596" s="315">
        <f>+VLOOKUP(A596,ListaInsumos!$A$2:$F$951,5,0)</f>
        <v>42242102</v>
      </c>
      <c r="D596" s="315">
        <f>+VLOOKUP(A596,ListaInsumos!$A$2:$F$951,6,0)</f>
        <v>92144763</v>
      </c>
      <c r="E596" s="315" t="str">
        <f>+VLOOKUP(A596,ListaInsumos!$A$2:$F$951,4,0)</f>
        <v>FERULA TIPO RANA PARA DEDO, ALUMINIO FLE</v>
      </c>
      <c r="F596" s="315" t="s">
        <v>5084</v>
      </c>
      <c r="G596" s="315" t="str">
        <f>+VLOOKUP(F596,Proveedores[[Nombre]:[Nº id.fiscal]],2,0)</f>
        <v>3-101-327071</v>
      </c>
      <c r="H596" s="315" t="s">
        <v>2074</v>
      </c>
      <c r="I596" s="315" t="s">
        <v>2112</v>
      </c>
      <c r="J596" s="315" t="s">
        <v>298</v>
      </c>
      <c r="K596" s="315" t="s">
        <v>1974</v>
      </c>
      <c r="L596" s="323" t="s">
        <v>1974</v>
      </c>
      <c r="M596" s="315" t="s">
        <v>111</v>
      </c>
      <c r="N596" s="323">
        <v>46286</v>
      </c>
      <c r="O596" s="315" t="s">
        <v>2222</v>
      </c>
      <c r="P596" s="315" t="s">
        <v>3248</v>
      </c>
      <c r="Q596" s="315">
        <v>2019</v>
      </c>
      <c r="R596" s="315" t="s">
        <v>5152</v>
      </c>
      <c r="S596" s="315" t="s">
        <v>5162</v>
      </c>
      <c r="T596" s="315"/>
      <c r="U596" s="346"/>
    </row>
    <row r="597" spans="1:21" ht="23" x14ac:dyDescent="0.35">
      <c r="A597" s="315" t="s">
        <v>4768</v>
      </c>
      <c r="B597" s="315">
        <f>+VLOOKUP(A597,ListaInsumos!$A$2:$F$951,2,0)</f>
        <v>2000188</v>
      </c>
      <c r="C597" s="315">
        <f>+VLOOKUP(A597,ListaInsumos!$A$2:$F$951,5,0)</f>
        <v>42242102</v>
      </c>
      <c r="D597" s="315">
        <f>+VLOOKUP(A597,ListaInsumos!$A$2:$F$951,6,0)</f>
        <v>92144763</v>
      </c>
      <c r="E597" s="315" t="str">
        <f>+VLOOKUP(A597,ListaInsumos!$A$2:$F$951,4,0)</f>
        <v>FERULA TIPO RANA PARA DEDO, ALUMINIO FLE</v>
      </c>
      <c r="F597" s="315" t="s">
        <v>5074</v>
      </c>
      <c r="G597" s="315" t="str">
        <f>+VLOOKUP(F597,Proveedores[[Nombre]:[Nº id.fiscal]],2,0)</f>
        <v>3-101-115347</v>
      </c>
      <c r="H597" s="315" t="s">
        <v>1722</v>
      </c>
      <c r="I597" s="315" t="s">
        <v>2113</v>
      </c>
      <c r="J597" s="315" t="s">
        <v>119</v>
      </c>
      <c r="K597" s="315" t="s">
        <v>1974</v>
      </c>
      <c r="L597" s="323" t="s">
        <v>1974</v>
      </c>
      <c r="M597" s="315" t="s">
        <v>111</v>
      </c>
      <c r="N597" s="323">
        <v>46259</v>
      </c>
      <c r="O597" s="315" t="s">
        <v>2223</v>
      </c>
      <c r="P597" s="315" t="s">
        <v>3248</v>
      </c>
      <c r="Q597" s="315">
        <v>2019</v>
      </c>
      <c r="R597" s="315" t="s">
        <v>5152</v>
      </c>
      <c r="S597" s="315" t="s">
        <v>5162</v>
      </c>
      <c r="T597" s="315"/>
      <c r="U597" s="346"/>
    </row>
    <row r="598" spans="1:21" ht="23" x14ac:dyDescent="0.35">
      <c r="A598" s="315" t="s">
        <v>4769</v>
      </c>
      <c r="B598" s="315">
        <f>+VLOOKUP(A598,ListaInsumos!$A$2:$F$951,2,0)</f>
        <v>2000193</v>
      </c>
      <c r="C598" s="315">
        <f>+VLOOKUP(A598,ListaInsumos!$A$2:$F$951,5,0)</f>
        <v>42241502</v>
      </c>
      <c r="D598" s="315">
        <f>+VLOOKUP(A598,ListaInsumos!$A$2:$F$951,6,0)</f>
        <v>92216193</v>
      </c>
      <c r="E598" s="315" t="str">
        <f>+VLOOKUP(A598,ListaInsumos!$A$2:$F$951,4,0)</f>
        <v>RELLENO P/YESO 15CM ANCHO X 270CM LARGO</v>
      </c>
      <c r="F598" s="315" t="s">
        <v>5075</v>
      </c>
      <c r="G598" s="315" t="str">
        <f>+VLOOKUP(F598,Proveedores[[Nombre]:[Nº id.fiscal]],2,0)</f>
        <v>3-101-112620</v>
      </c>
      <c r="H598" s="315" t="s">
        <v>791</v>
      </c>
      <c r="I598" s="315" t="s">
        <v>2115</v>
      </c>
      <c r="J598" s="315" t="s">
        <v>119</v>
      </c>
      <c r="K598" s="315" t="s">
        <v>1974</v>
      </c>
      <c r="L598" s="323" t="s">
        <v>1974</v>
      </c>
      <c r="M598" s="315" t="s">
        <v>111</v>
      </c>
      <c r="N598" s="323">
        <v>46050</v>
      </c>
      <c r="O598" s="315" t="s">
        <v>2224</v>
      </c>
      <c r="P598" s="315" t="s">
        <v>3248</v>
      </c>
      <c r="Q598" s="315">
        <v>2019</v>
      </c>
      <c r="R598" s="315" t="s">
        <v>5152</v>
      </c>
      <c r="S598" s="315" t="s">
        <v>5162</v>
      </c>
      <c r="T598" s="315"/>
      <c r="U598" s="346"/>
    </row>
    <row r="599" spans="1:21" ht="23" x14ac:dyDescent="0.35">
      <c r="A599" s="315" t="s">
        <v>4769</v>
      </c>
      <c r="B599" s="315">
        <f>+VLOOKUP(A599,ListaInsumos!$A$2:$F$951,2,0)</f>
        <v>2000193</v>
      </c>
      <c r="C599" s="315">
        <f>+VLOOKUP(A599,ListaInsumos!$A$2:$F$951,5,0)</f>
        <v>42241502</v>
      </c>
      <c r="D599" s="315">
        <f>+VLOOKUP(A599,ListaInsumos!$A$2:$F$951,6,0)</f>
        <v>92216193</v>
      </c>
      <c r="E599" s="315" t="str">
        <f>+VLOOKUP(A599,ListaInsumos!$A$2:$F$951,4,0)</f>
        <v>RELLENO P/YESO 15CM ANCHO X 270CM LARGO</v>
      </c>
      <c r="F599" s="315" t="s">
        <v>5099</v>
      </c>
      <c r="G599" s="315" t="str">
        <f>+VLOOKUP(F599,Proveedores[[Nombre]:[Nº id.fiscal]],2,0)</f>
        <v>3-101-547337</v>
      </c>
      <c r="H599" s="315" t="s">
        <v>984</v>
      </c>
      <c r="I599" s="315" t="s">
        <v>2116</v>
      </c>
      <c r="J599" s="315" t="s">
        <v>986</v>
      </c>
      <c r="K599" s="315" t="s">
        <v>1974</v>
      </c>
      <c r="L599" s="323" t="s">
        <v>1974</v>
      </c>
      <c r="M599" s="315" t="s">
        <v>111</v>
      </c>
      <c r="N599" s="323">
        <v>45161</v>
      </c>
      <c r="O599" s="315" t="s">
        <v>2225</v>
      </c>
      <c r="P599" s="315" t="s">
        <v>3248</v>
      </c>
      <c r="Q599" s="315">
        <v>2019</v>
      </c>
      <c r="R599" s="315" t="s">
        <v>5152</v>
      </c>
      <c r="S599" s="315" t="s">
        <v>5162</v>
      </c>
      <c r="T599" s="315"/>
      <c r="U599" s="346"/>
    </row>
    <row r="600" spans="1:21" ht="23" x14ac:dyDescent="0.35">
      <c r="A600" s="315" t="s">
        <v>4769</v>
      </c>
      <c r="B600" s="315">
        <f>+VLOOKUP(A600,ListaInsumos!$A$2:$F$951,2,0)</f>
        <v>2000193</v>
      </c>
      <c r="C600" s="315">
        <f>+VLOOKUP(A600,ListaInsumos!$A$2:$F$951,5,0)</f>
        <v>42241502</v>
      </c>
      <c r="D600" s="315">
        <f>+VLOOKUP(A600,ListaInsumos!$A$2:$F$951,6,0)</f>
        <v>92216193</v>
      </c>
      <c r="E600" s="315" t="str">
        <f>+VLOOKUP(A600,ListaInsumos!$A$2:$F$951,4,0)</f>
        <v>RELLENO P/YESO 15CM ANCHO X 270CM LARGO</v>
      </c>
      <c r="F600" s="315" t="s">
        <v>5074</v>
      </c>
      <c r="G600" s="315" t="str">
        <f>+VLOOKUP(F600,Proveedores[[Nombre]:[Nº id.fiscal]],2,0)</f>
        <v>3-101-115347</v>
      </c>
      <c r="H600" s="315" t="s">
        <v>2117</v>
      </c>
      <c r="I600" s="315" t="s">
        <v>2118</v>
      </c>
      <c r="J600" s="315" t="s">
        <v>2119</v>
      </c>
      <c r="K600" s="315" t="s">
        <v>1974</v>
      </c>
      <c r="L600" s="323" t="s">
        <v>1974</v>
      </c>
      <c r="M600" s="315" t="s">
        <v>111</v>
      </c>
      <c r="N600" s="323">
        <v>46259</v>
      </c>
      <c r="O600" s="315" t="s">
        <v>2226</v>
      </c>
      <c r="P600" s="315" t="s">
        <v>3248</v>
      </c>
      <c r="Q600" s="315">
        <v>2019</v>
      </c>
      <c r="R600" s="315" t="s">
        <v>5152</v>
      </c>
      <c r="S600" s="315" t="s">
        <v>5162</v>
      </c>
      <c r="T600" s="315"/>
      <c r="U600" s="346"/>
    </row>
    <row r="601" spans="1:21" ht="23" x14ac:dyDescent="0.35">
      <c r="A601" s="315" t="s">
        <v>4769</v>
      </c>
      <c r="B601" s="315">
        <f>+VLOOKUP(A601,ListaInsumos!$A$2:$F$951,2,0)</f>
        <v>2000193</v>
      </c>
      <c r="C601" s="315">
        <f>+VLOOKUP(A601,ListaInsumos!$A$2:$F$951,5,0)</f>
        <v>42241502</v>
      </c>
      <c r="D601" s="315">
        <f>+VLOOKUP(A601,ListaInsumos!$A$2:$F$951,6,0)</f>
        <v>92216193</v>
      </c>
      <c r="E601" s="315" t="str">
        <f>+VLOOKUP(A601,ListaInsumos!$A$2:$F$951,4,0)</f>
        <v>RELLENO P/YESO 15CM ANCHO X 270CM LARGO</v>
      </c>
      <c r="F601" s="315" t="s">
        <v>5093</v>
      </c>
      <c r="G601" s="315" t="str">
        <f>+VLOOKUP(F601,Proveedores[[Nombre]:[Nº id.fiscal]],2,0)</f>
        <v>3-101-244831</v>
      </c>
      <c r="H601" s="315" t="s">
        <v>2120</v>
      </c>
      <c r="I601" s="315" t="s">
        <v>2121</v>
      </c>
      <c r="J601" s="315" t="s">
        <v>1849</v>
      </c>
      <c r="K601" s="315" t="s">
        <v>1974</v>
      </c>
      <c r="L601" s="323" t="s">
        <v>1974</v>
      </c>
      <c r="M601" s="315" t="s">
        <v>111</v>
      </c>
      <c r="N601" s="323">
        <v>45137</v>
      </c>
      <c r="O601" s="315" t="s">
        <v>2227</v>
      </c>
      <c r="P601" s="315" t="s">
        <v>3248</v>
      </c>
      <c r="Q601" s="315">
        <v>2019</v>
      </c>
      <c r="R601" s="315" t="s">
        <v>5152</v>
      </c>
      <c r="S601" s="315" t="s">
        <v>5162</v>
      </c>
      <c r="T601" s="315"/>
      <c r="U601" s="346"/>
    </row>
    <row r="602" spans="1:21" ht="23" x14ac:dyDescent="0.35">
      <c r="A602" s="315" t="s">
        <v>4770</v>
      </c>
      <c r="B602" s="315">
        <f>+VLOOKUP(A602,ListaInsumos!$A$2:$F$951,2,0)</f>
        <v>2000196</v>
      </c>
      <c r="C602" s="315">
        <f>+VLOOKUP(A602,ListaInsumos!$A$2:$F$951,5,0)</f>
        <v>42241502</v>
      </c>
      <c r="D602" s="315">
        <f>+VLOOKUP(A602,ListaInsumos!$A$2:$F$951,6,0)</f>
        <v>92216191</v>
      </c>
      <c r="E602" s="315" t="str">
        <f>+VLOOKUP(A602,ListaInsumos!$A$2:$F$951,4,0)</f>
        <v>VENDA DE YESO DE 10cm DE ANCHO</v>
      </c>
      <c r="F602" s="315" t="s">
        <v>5074</v>
      </c>
      <c r="G602" s="315" t="str">
        <f>+VLOOKUP(F602,Proveedores[[Nombre]:[Nº id.fiscal]],2,0)</f>
        <v>3-101-115347</v>
      </c>
      <c r="H602" s="315" t="s">
        <v>1696</v>
      </c>
      <c r="I602" s="315" t="s">
        <v>2124</v>
      </c>
      <c r="J602" s="315" t="s">
        <v>229</v>
      </c>
      <c r="K602" s="315" t="s">
        <v>1974</v>
      </c>
      <c r="L602" s="323" t="s">
        <v>1974</v>
      </c>
      <c r="M602" s="315" t="s">
        <v>111</v>
      </c>
      <c r="N602" s="323">
        <v>46259</v>
      </c>
      <c r="O602" s="315" t="s">
        <v>2228</v>
      </c>
      <c r="P602" s="315" t="s">
        <v>3248</v>
      </c>
      <c r="Q602" s="315">
        <v>2019</v>
      </c>
      <c r="R602" s="315" t="s">
        <v>5152</v>
      </c>
      <c r="S602" s="315" t="s">
        <v>5162</v>
      </c>
      <c r="T602" s="315"/>
      <c r="U602" s="346"/>
    </row>
    <row r="603" spans="1:21" ht="23" x14ac:dyDescent="0.35">
      <c r="A603" s="315" t="s">
        <v>4771</v>
      </c>
      <c r="B603" s="315">
        <f>+VLOOKUP(A603,ListaInsumos!$A$2:$F$951,2,0)</f>
        <v>2000752</v>
      </c>
      <c r="C603" s="315">
        <f>+VLOOKUP(A603,ListaInsumos!$A$2:$F$951,5,0)</f>
        <v>42211502</v>
      </c>
      <c r="D603" s="315">
        <f>+VLOOKUP(A603,ListaInsumos!$A$2:$F$951,6,0)</f>
        <v>92154913</v>
      </c>
      <c r="E603" s="315" t="str">
        <f>+VLOOKUP(A603,ListaInsumos!$A$2:$F$951,4,0)</f>
        <v>MULETAS TIP CANADIENS,MATER DE ALEA ALUM</v>
      </c>
      <c r="F603" s="315" t="s">
        <v>5075</v>
      </c>
      <c r="G603" s="315" t="str">
        <f>+VLOOKUP(F603,Proveedores[[Nombre]:[Nº id.fiscal]],2,0)</f>
        <v>3-101-112620</v>
      </c>
      <c r="H603" s="315" t="s">
        <v>681</v>
      </c>
      <c r="I603" s="315" t="s">
        <v>2126</v>
      </c>
      <c r="J603" s="315" t="s">
        <v>119</v>
      </c>
      <c r="K603" s="315" t="s">
        <v>1974</v>
      </c>
      <c r="L603" s="323" t="s">
        <v>1974</v>
      </c>
      <c r="M603" s="315" t="s">
        <v>111</v>
      </c>
      <c r="N603" s="323">
        <v>46050</v>
      </c>
      <c r="O603" s="315" t="s">
        <v>2229</v>
      </c>
      <c r="P603" s="315" t="s">
        <v>3248</v>
      </c>
      <c r="Q603" s="315">
        <v>2019</v>
      </c>
      <c r="R603" s="315" t="s">
        <v>5152</v>
      </c>
      <c r="S603" s="315" t="s">
        <v>5162</v>
      </c>
      <c r="T603" s="315"/>
      <c r="U603" s="346"/>
    </row>
    <row r="604" spans="1:21" ht="23" x14ac:dyDescent="0.35">
      <c r="A604" s="315" t="s">
        <v>4771</v>
      </c>
      <c r="B604" s="315">
        <f>+VLOOKUP(A604,ListaInsumos!$A$2:$F$951,2,0)</f>
        <v>2000752</v>
      </c>
      <c r="C604" s="315">
        <f>+VLOOKUP(A604,ListaInsumos!$A$2:$F$951,5,0)</f>
        <v>42211502</v>
      </c>
      <c r="D604" s="315">
        <f>+VLOOKUP(A604,ListaInsumos!$A$2:$F$951,6,0)</f>
        <v>92154913</v>
      </c>
      <c r="E604" s="315" t="str">
        <f>+VLOOKUP(A604,ListaInsumos!$A$2:$F$951,4,0)</f>
        <v>MULETAS TIP CANADIENS,MATER DE ALEA ALUM</v>
      </c>
      <c r="F604" s="315" t="s">
        <v>5094</v>
      </c>
      <c r="G604" s="315" t="str">
        <f>+VLOOKUP(F604,Proveedores[[Nombre]:[Nº id.fiscal]],2,0)</f>
        <v>3-101-278217</v>
      </c>
      <c r="H604" s="315" t="s">
        <v>218</v>
      </c>
      <c r="I604" s="315" t="s">
        <v>2127</v>
      </c>
      <c r="J604" s="315" t="s">
        <v>903</v>
      </c>
      <c r="K604" s="315" t="s">
        <v>1974</v>
      </c>
      <c r="L604" s="323" t="s">
        <v>1974</v>
      </c>
      <c r="M604" s="315" t="s">
        <v>111</v>
      </c>
      <c r="N604" s="323">
        <v>45483</v>
      </c>
      <c r="O604" s="315" t="s">
        <v>2230</v>
      </c>
      <c r="P604" s="315" t="s">
        <v>3248</v>
      </c>
      <c r="Q604" s="315">
        <v>2019</v>
      </c>
      <c r="R604" s="315" t="s">
        <v>5152</v>
      </c>
      <c r="S604" s="315" t="s">
        <v>5162</v>
      </c>
      <c r="T604" s="315"/>
      <c r="U604" s="346"/>
    </row>
    <row r="605" spans="1:21" ht="23" x14ac:dyDescent="0.35">
      <c r="A605" s="315" t="s">
        <v>4772</v>
      </c>
      <c r="B605" s="315">
        <f>+VLOOKUP(A605,ListaInsumos!$A$2:$F$951,2,0)</f>
        <v>2000748</v>
      </c>
      <c r="C605" s="315">
        <f>+VLOOKUP(A605,ListaInsumos!$A$2:$F$951,5,0)</f>
        <v>42241703</v>
      </c>
      <c r="D605" s="315">
        <f>+VLOOKUP(A605,ListaInsumos!$A$2:$F$951,6,0)</f>
        <v>92141994</v>
      </c>
      <c r="E605" s="315" t="str">
        <f>+VLOOKUP(A605,ListaInsumos!$A$2:$F$951,4,0)</f>
        <v>RODILLERA MULTIARTICULADA LARGA TALLA S</v>
      </c>
      <c r="F605" s="315" t="s">
        <v>5094</v>
      </c>
      <c r="G605" s="315" t="str">
        <f>+VLOOKUP(F605,Proveedores[[Nombre]:[Nº id.fiscal]],2,0)</f>
        <v>3-101-278217</v>
      </c>
      <c r="H605" s="315" t="s">
        <v>218</v>
      </c>
      <c r="I605" s="315" t="s">
        <v>2129</v>
      </c>
      <c r="J605" s="315" t="s">
        <v>903</v>
      </c>
      <c r="K605" s="315" t="s">
        <v>1974</v>
      </c>
      <c r="L605" s="323" t="s">
        <v>1974</v>
      </c>
      <c r="M605" s="315" t="s">
        <v>111</v>
      </c>
      <c r="N605" s="323">
        <v>45483</v>
      </c>
      <c r="O605" s="315" t="s">
        <v>2231</v>
      </c>
      <c r="P605" s="315" t="s">
        <v>3248</v>
      </c>
      <c r="Q605" s="315">
        <v>2019</v>
      </c>
      <c r="R605" s="315" t="s">
        <v>5152</v>
      </c>
      <c r="S605" s="315" t="s">
        <v>5162</v>
      </c>
      <c r="T605" s="315"/>
      <c r="U605" s="346"/>
    </row>
    <row r="606" spans="1:21" ht="23" x14ac:dyDescent="0.35">
      <c r="A606" s="333" t="s">
        <v>4773</v>
      </c>
      <c r="B606" s="315">
        <f>+VLOOKUP(A606,ListaInsumos!$A$2:$F$951,2,0)</f>
        <v>2000754</v>
      </c>
      <c r="C606" s="315">
        <f>+VLOOKUP(A606,ListaInsumos!$A$2:$F$951,5,0)</f>
        <v>42141705</v>
      </c>
      <c r="D606" s="315">
        <f>+VLOOKUP(A606,ListaInsumos!$A$2:$F$951,6,0)</f>
        <v>92142267</v>
      </c>
      <c r="E606" s="333" t="str">
        <f>+VLOOKUP(A606,ListaInsumos!$A$2:$F$951,4,0)</f>
        <v>COJÍN DE HULE, TIPO DONA, INFLABLE</v>
      </c>
      <c r="F606" s="333" t="s">
        <v>5093</v>
      </c>
      <c r="G606" s="315" t="str">
        <f>+VLOOKUP(F606,Proveedores[[Nombre]:[Nº id.fiscal]],2,0)</f>
        <v>3-101-244831</v>
      </c>
      <c r="H606" s="333" t="s">
        <v>2131</v>
      </c>
      <c r="I606" s="333">
        <v>1822</v>
      </c>
      <c r="J606" s="333" t="s">
        <v>2132</v>
      </c>
      <c r="K606" s="333" t="s">
        <v>1974</v>
      </c>
      <c r="L606" s="328" t="s">
        <v>1974</v>
      </c>
      <c r="M606" s="333" t="s">
        <v>111</v>
      </c>
      <c r="N606" s="328">
        <v>45137</v>
      </c>
      <c r="O606" s="333" t="s">
        <v>2232</v>
      </c>
      <c r="P606" s="333" t="s">
        <v>3281</v>
      </c>
      <c r="Q606" s="333">
        <v>2019</v>
      </c>
      <c r="R606" s="315" t="s">
        <v>5152</v>
      </c>
      <c r="S606" s="315" t="s">
        <v>5162</v>
      </c>
      <c r="T606" s="315" t="s">
        <v>6842</v>
      </c>
      <c r="U606" s="346"/>
    </row>
    <row r="607" spans="1:21" ht="34.5" x14ac:dyDescent="0.35">
      <c r="A607" s="315" t="s">
        <v>4774</v>
      </c>
      <c r="B607" s="315">
        <f>+VLOOKUP(A607,ListaInsumos!$A$2:$F$951,2,0)</f>
        <v>2000753</v>
      </c>
      <c r="C607" s="315">
        <f>+VLOOKUP(A607,ListaInsumos!$A$2:$F$951,5,0)</f>
        <v>42141705</v>
      </c>
      <c r="D607" s="315">
        <f>+VLOOKUP(A607,ListaInsumos!$A$2:$F$951,6,0)</f>
        <v>92216804</v>
      </c>
      <c r="E607" s="315" t="str">
        <f>+VLOOKUP(A607,ListaInsumos!$A$2:$F$951,4,0)</f>
        <v>COJIN TIPO DONA,DE ESPUMA D URETANO 35cm</v>
      </c>
      <c r="F607" s="315" t="s">
        <v>5080</v>
      </c>
      <c r="G607" s="315" t="str">
        <f>+VLOOKUP(F607,Proveedores[[Nombre]:[Nº id.fiscal]],2,0)</f>
        <v>3-101-239574</v>
      </c>
      <c r="H607" s="315" t="s">
        <v>2133</v>
      </c>
      <c r="I607" s="315" t="s">
        <v>2134</v>
      </c>
      <c r="J607" s="315" t="s">
        <v>2132</v>
      </c>
      <c r="K607" s="315" t="s">
        <v>1974</v>
      </c>
      <c r="L607" s="323" t="s">
        <v>1974</v>
      </c>
      <c r="M607" s="315" t="s">
        <v>111</v>
      </c>
      <c r="N607" s="323">
        <v>45576</v>
      </c>
      <c r="O607" s="315" t="s">
        <v>2233</v>
      </c>
      <c r="P607" s="315" t="s">
        <v>3281</v>
      </c>
      <c r="Q607" s="315">
        <v>2019</v>
      </c>
      <c r="R607" s="315" t="s">
        <v>5152</v>
      </c>
      <c r="S607" s="315" t="s">
        <v>5162</v>
      </c>
      <c r="T607" s="315" t="s">
        <v>6843</v>
      </c>
      <c r="U607" s="346"/>
    </row>
    <row r="608" spans="1:21" ht="32" customHeight="1" x14ac:dyDescent="0.35">
      <c r="A608" s="315" t="s">
        <v>4179</v>
      </c>
      <c r="B608" s="315">
        <f>+VLOOKUP(A608,ListaInsumos!$A$2:$F$951,2,0)</f>
        <v>2003762</v>
      </c>
      <c r="C608" s="315">
        <f>+VLOOKUP(A608,ListaInsumos!$A$2:$F$951,5,0)</f>
        <v>42241706</v>
      </c>
      <c r="D608" s="315">
        <f>+VLOOKUP(A608,ListaInsumos!$A$2:$F$951,6,0)</f>
        <v>92154938</v>
      </c>
      <c r="E608" s="315" t="str">
        <f>+VLOOKUP(A608,ListaInsumos!$A$2:$F$951,4,0)</f>
        <v>PLANTILLA DE SILICONA TAMAÑO M, CONFECCI</v>
      </c>
      <c r="F608" s="315" t="s">
        <v>5104</v>
      </c>
      <c r="G608" s="315" t="str">
        <f>+VLOOKUP(F608,Proveedores[[Nombre]:[Nº id.fiscal]],2,0)</f>
        <v>3-102-635793</v>
      </c>
      <c r="H608" s="315" t="s">
        <v>2137</v>
      </c>
      <c r="I608" s="315" t="s">
        <v>2138</v>
      </c>
      <c r="J608" s="315" t="s">
        <v>298</v>
      </c>
      <c r="K608" s="315" t="s">
        <v>1974</v>
      </c>
      <c r="L608" s="323" t="s">
        <v>1974</v>
      </c>
      <c r="M608" s="315" t="s">
        <v>111</v>
      </c>
      <c r="N608" s="335">
        <v>46327</v>
      </c>
      <c r="O608" s="315" t="s">
        <v>2234</v>
      </c>
      <c r="P608" s="315" t="s">
        <v>3248</v>
      </c>
      <c r="Q608" s="315">
        <v>2019</v>
      </c>
      <c r="R608" s="315" t="s">
        <v>5152</v>
      </c>
      <c r="S608" s="315" t="s">
        <v>5162</v>
      </c>
      <c r="T608" s="315"/>
      <c r="U608" s="346"/>
    </row>
    <row r="609" spans="1:21" ht="23" x14ac:dyDescent="0.35">
      <c r="A609" s="315" t="s">
        <v>4775</v>
      </c>
      <c r="B609" s="315">
        <f>+VLOOKUP(A609,ListaInsumos!$A$2:$F$951,2,0)</f>
        <v>2003940</v>
      </c>
      <c r="C609" s="315">
        <f>+VLOOKUP(A609,ListaInsumos!$A$2:$F$951,5,0)</f>
        <v>42241703</v>
      </c>
      <c r="D609" s="315">
        <f>+VLOOKUP(A609,ListaInsumos!$A$2:$F$951,6,0)</f>
        <v>92216203</v>
      </c>
      <c r="E609" s="315" t="str">
        <f>+VLOOKUP(A609,ListaInsumos!$A$2:$F$951,4,0)</f>
        <v>RODILLERA MULTIARTICULADA LARGA TALLA L</v>
      </c>
      <c r="F609" s="315" t="s">
        <v>5094</v>
      </c>
      <c r="G609" s="315" t="str">
        <f>+VLOOKUP(F609,Proveedores[[Nombre]:[Nº id.fiscal]],2,0)</f>
        <v>3-101-278217</v>
      </c>
      <c r="H609" s="315" t="s">
        <v>218</v>
      </c>
      <c r="I609" s="315" t="s">
        <v>2139</v>
      </c>
      <c r="J609" s="315" t="s">
        <v>903</v>
      </c>
      <c r="K609" s="315" t="s">
        <v>1974</v>
      </c>
      <c r="L609" s="323" t="s">
        <v>1974</v>
      </c>
      <c r="M609" s="315" t="s">
        <v>111</v>
      </c>
      <c r="N609" s="323">
        <v>45483</v>
      </c>
      <c r="O609" s="315" t="s">
        <v>2235</v>
      </c>
      <c r="P609" s="315" t="s">
        <v>3248</v>
      </c>
      <c r="Q609" s="315">
        <v>2019</v>
      </c>
      <c r="R609" s="315" t="s">
        <v>5152</v>
      </c>
      <c r="S609" s="315" t="s">
        <v>5162</v>
      </c>
      <c r="T609" s="315"/>
      <c r="U609" s="346"/>
    </row>
    <row r="610" spans="1:21" ht="55" customHeight="1" x14ac:dyDescent="0.35">
      <c r="A610" s="315" t="s">
        <v>4776</v>
      </c>
      <c r="B610" s="315">
        <f>+VLOOKUP(A610,ListaInsumos!$A$2:$F$951,2,0)</f>
        <v>2000743</v>
      </c>
      <c r="C610" s="315">
        <f>+VLOOKUP(A610,ListaInsumos!$A$2:$F$951,5,0)</f>
        <v>46181505</v>
      </c>
      <c r="D610" s="315">
        <f>+VLOOKUP(A610,ListaInsumos!$A$2:$F$951,6,0)</f>
        <v>92216579</v>
      </c>
      <c r="E610" s="315" t="str">
        <f>+VLOOKUP(A610,ListaInsumos!$A$2:$F$951,4,0)</f>
        <v>RODILLERA CON ROTULA LIBRE, MEDIDAS 18cm</v>
      </c>
      <c r="F610" s="315" t="s">
        <v>5094</v>
      </c>
      <c r="G610" s="315" t="str">
        <f>+VLOOKUP(F610,Proveedores[[Nombre]:[Nº id.fiscal]],2,0)</f>
        <v>3-101-278217</v>
      </c>
      <c r="H610" s="315" t="s">
        <v>675</v>
      </c>
      <c r="I610" s="315" t="s">
        <v>2140</v>
      </c>
      <c r="J610" s="315" t="s">
        <v>298</v>
      </c>
      <c r="K610" s="315" t="s">
        <v>1974</v>
      </c>
      <c r="L610" s="323" t="s">
        <v>1974</v>
      </c>
      <c r="M610" s="315" t="s">
        <v>111</v>
      </c>
      <c r="N610" s="323">
        <v>45483</v>
      </c>
      <c r="O610" s="315" t="s">
        <v>2236</v>
      </c>
      <c r="P610" s="315" t="s">
        <v>3248</v>
      </c>
      <c r="Q610" s="315">
        <v>2019</v>
      </c>
      <c r="R610" s="315" t="s">
        <v>5152</v>
      </c>
      <c r="S610" s="315" t="s">
        <v>5162</v>
      </c>
      <c r="T610" s="315"/>
      <c r="U610" s="346"/>
    </row>
    <row r="611" spans="1:21" ht="34.5" x14ac:dyDescent="0.35">
      <c r="A611" s="315" t="s">
        <v>4777</v>
      </c>
      <c r="B611" s="315">
        <f>+VLOOKUP(A611,ListaInsumos!$A$2:$F$951,2,0)</f>
        <v>2000012</v>
      </c>
      <c r="C611" s="315">
        <f>+VLOOKUP(A611,ListaInsumos!$A$2:$F$951,5,0)</f>
        <v>42311510</v>
      </c>
      <c r="D611" s="315">
        <f>+VLOOKUP(A611,ListaInsumos!$A$2:$F$951,6,0)</f>
        <v>92217846</v>
      </c>
      <c r="E611" s="315" t="str">
        <f>+VLOOKUP(A611,ListaInsumos!$A$2:$F$951,4,0)</f>
        <v>APOSITO SUPER ABSORBENTE BLANCO 30x20cm</v>
      </c>
      <c r="F611" s="315" t="s">
        <v>5121</v>
      </c>
      <c r="G611" s="315" t="str">
        <f>+VLOOKUP(F611,Proveedores[[Nombre]:[Nº id.fiscal]],2,0)</f>
        <v>3-101-232033</v>
      </c>
      <c r="H611" s="315" t="s">
        <v>2240</v>
      </c>
      <c r="I611" s="315">
        <v>26904</v>
      </c>
      <c r="J611" s="315" t="s">
        <v>363</v>
      </c>
      <c r="K611" s="315" t="s">
        <v>1735</v>
      </c>
      <c r="L611" s="323">
        <v>46349</v>
      </c>
      <c r="M611" s="315" t="s">
        <v>111</v>
      </c>
      <c r="N611" s="323">
        <v>44609</v>
      </c>
      <c r="O611" s="315" t="s">
        <v>2241</v>
      </c>
      <c r="P611" s="315" t="s">
        <v>3248</v>
      </c>
      <c r="Q611" s="315">
        <v>2019</v>
      </c>
      <c r="R611" s="315" t="s">
        <v>4428</v>
      </c>
      <c r="S611" s="315" t="s">
        <v>5165</v>
      </c>
      <c r="T611" s="315"/>
      <c r="U611" s="346"/>
    </row>
    <row r="612" spans="1:21" ht="23" x14ac:dyDescent="0.35">
      <c r="A612" s="315" t="s">
        <v>4778</v>
      </c>
      <c r="B612" s="315">
        <f>+VLOOKUP(A612,ListaInsumos!$A$2:$F$951,2,0)</f>
        <v>2000052</v>
      </c>
      <c r="C612" s="315">
        <f>+VLOOKUP(A612,ListaInsumos!$A$2:$F$951,5,0)</f>
        <v>42311545</v>
      </c>
      <c r="D612" s="315">
        <f>+VLOOKUP(A612,ListaInsumos!$A$2:$F$951,6,0)</f>
        <v>92156103</v>
      </c>
      <c r="E612" s="315" t="str">
        <f>+VLOOKUP(A612,ListaInsumos!$A$2:$F$951,4,0)</f>
        <v>VENDA GASA AMOLDABLE 10cm(+/-0,5CM)ANCHO</v>
      </c>
      <c r="F612" s="315" t="s">
        <v>5075</v>
      </c>
      <c r="G612" s="315" t="str">
        <f>+VLOOKUP(F612,Proveedores[[Nombre]:[Nº id.fiscal]],2,0)</f>
        <v>3-101-112620</v>
      </c>
      <c r="H612" s="315" t="s">
        <v>791</v>
      </c>
      <c r="I612" s="315" t="s">
        <v>6358</v>
      </c>
      <c r="J612" s="315" t="s">
        <v>344</v>
      </c>
      <c r="K612" s="315" t="s">
        <v>630</v>
      </c>
      <c r="L612" s="323" t="s">
        <v>1974</v>
      </c>
      <c r="M612" s="315" t="s">
        <v>111</v>
      </c>
      <c r="N612" s="323">
        <v>46050</v>
      </c>
      <c r="O612" s="315" t="s">
        <v>2242</v>
      </c>
      <c r="P612" s="315" t="s">
        <v>3248</v>
      </c>
      <c r="Q612" s="315">
        <v>2019</v>
      </c>
      <c r="R612" s="315" t="s">
        <v>4428</v>
      </c>
      <c r="S612" s="315" t="s">
        <v>5165</v>
      </c>
      <c r="T612" s="315"/>
      <c r="U612" s="346"/>
    </row>
    <row r="613" spans="1:21" ht="46" x14ac:dyDescent="0.35">
      <c r="A613" s="315" t="s">
        <v>4778</v>
      </c>
      <c r="B613" s="315">
        <f>+VLOOKUP(A613,ListaInsumos!$A$2:$F$951,2,0)</f>
        <v>2000052</v>
      </c>
      <c r="C613" s="315">
        <f>+VLOOKUP(A613,ListaInsumos!$A$2:$F$951,5,0)</f>
        <v>42311545</v>
      </c>
      <c r="D613" s="315">
        <f>+VLOOKUP(A613,ListaInsumos!$A$2:$F$951,6,0)</f>
        <v>92156103</v>
      </c>
      <c r="E613" s="315" t="str">
        <f>+VLOOKUP(A613,ListaInsumos!$A$2:$F$951,4,0)</f>
        <v>VENDA GASA AMOLDABLE 10cm(+/-0,5CM)ANCHO</v>
      </c>
      <c r="F613" s="315" t="s">
        <v>5092</v>
      </c>
      <c r="G613" s="315" t="str">
        <f>+VLOOKUP(F613,Proveedores[[Nombre]:[Nº id.fiscal]],2,0)</f>
        <v>3-101-019723</v>
      </c>
      <c r="H613" s="315" t="s">
        <v>485</v>
      </c>
      <c r="I613" s="315" t="s">
        <v>2262</v>
      </c>
      <c r="J613" s="315" t="s">
        <v>379</v>
      </c>
      <c r="K613" s="315" t="s">
        <v>6338</v>
      </c>
      <c r="L613" s="323">
        <v>44588</v>
      </c>
      <c r="M613" s="315" t="s">
        <v>111</v>
      </c>
      <c r="N613" s="323">
        <v>44987</v>
      </c>
      <c r="O613" s="315" t="s">
        <v>2243</v>
      </c>
      <c r="P613" s="315" t="s">
        <v>3248</v>
      </c>
      <c r="Q613" s="315">
        <v>2019</v>
      </c>
      <c r="R613" s="315" t="s">
        <v>4428</v>
      </c>
      <c r="S613" s="315" t="s">
        <v>5165</v>
      </c>
      <c r="T613" s="315"/>
      <c r="U613" s="346"/>
    </row>
    <row r="614" spans="1:21" ht="23" x14ac:dyDescent="0.35">
      <c r="A614" s="315" t="s">
        <v>4778</v>
      </c>
      <c r="B614" s="315">
        <f>+VLOOKUP(A614,ListaInsumos!$A$2:$F$951,2,0)</f>
        <v>2000052</v>
      </c>
      <c r="C614" s="315">
        <f>+VLOOKUP(A614,ListaInsumos!$A$2:$F$951,5,0)</f>
        <v>42311545</v>
      </c>
      <c r="D614" s="315">
        <f>+VLOOKUP(A614,ListaInsumos!$A$2:$F$951,6,0)</f>
        <v>92156103</v>
      </c>
      <c r="E614" s="315" t="str">
        <f>+VLOOKUP(A614,ListaInsumos!$A$2:$F$951,4,0)</f>
        <v>VENDA GASA AMOLDABLE 10cm(+/-0,5CM)ANCHO</v>
      </c>
      <c r="F614" s="315" t="s">
        <v>5085</v>
      </c>
      <c r="G614" s="315" t="str">
        <f>+VLOOKUP(F614,Proveedores[[Nombre]:[Nº id.fiscal]],2,0)</f>
        <v>5-0214-0898</v>
      </c>
      <c r="H614" s="315" t="s">
        <v>2265</v>
      </c>
      <c r="I614" s="315" t="s">
        <v>2266</v>
      </c>
      <c r="J614" s="315" t="s">
        <v>348</v>
      </c>
      <c r="K614" s="315" t="s">
        <v>2267</v>
      </c>
      <c r="L614" s="323">
        <v>44748</v>
      </c>
      <c r="M614" s="315" t="s">
        <v>111</v>
      </c>
      <c r="N614" s="328">
        <v>44797</v>
      </c>
      <c r="O614" s="315" t="s">
        <v>2244</v>
      </c>
      <c r="P614" s="315" t="s">
        <v>3248</v>
      </c>
      <c r="Q614" s="315">
        <v>2019</v>
      </c>
      <c r="R614" s="315" t="s">
        <v>4428</v>
      </c>
      <c r="S614" s="315" t="s">
        <v>5165</v>
      </c>
      <c r="T614" s="315"/>
      <c r="U614" s="346"/>
    </row>
    <row r="615" spans="1:21" ht="23" x14ac:dyDescent="0.35">
      <c r="A615" s="315" t="s">
        <v>4779</v>
      </c>
      <c r="B615" s="315">
        <f>+VLOOKUP(A615,ListaInsumos!$A$2:$F$951,2,0)</f>
        <v>2000054</v>
      </c>
      <c r="C615" s="315">
        <f>+VLOOKUP(A615,ListaInsumos!$A$2:$F$951,5,0)</f>
        <v>42311511</v>
      </c>
      <c r="D615" s="315">
        <f>+VLOOKUP(A615,ListaInsumos!$A$2:$F$951,6,0)</f>
        <v>92152912</v>
      </c>
      <c r="E615" s="315" t="str">
        <f>+VLOOKUP(A615,ListaInsumos!$A$2:$F$951,4,0)</f>
        <v>VENDA DE GASA AMOLDABLE 7.5CM</v>
      </c>
      <c r="F615" s="315" t="s">
        <v>5075</v>
      </c>
      <c r="G615" s="315" t="str">
        <f>+VLOOKUP(F615,Proveedores[[Nombre]:[Nº id.fiscal]],2,0)</f>
        <v>3-101-112620</v>
      </c>
      <c r="H615" s="315" t="s">
        <v>791</v>
      </c>
      <c r="I615" s="315" t="s">
        <v>2260</v>
      </c>
      <c r="J615" s="315" t="s">
        <v>344</v>
      </c>
      <c r="K615" s="315" t="s">
        <v>630</v>
      </c>
      <c r="L615" s="323" t="s">
        <v>1974</v>
      </c>
      <c r="M615" s="315" t="s">
        <v>111</v>
      </c>
      <c r="N615" s="323">
        <v>46050</v>
      </c>
      <c r="O615" s="315" t="s">
        <v>2245</v>
      </c>
      <c r="P615" s="315" t="s">
        <v>3248</v>
      </c>
      <c r="Q615" s="315">
        <v>2019</v>
      </c>
      <c r="R615" s="315" t="s">
        <v>4428</v>
      </c>
      <c r="S615" s="315" t="s">
        <v>5165</v>
      </c>
      <c r="T615" s="315"/>
      <c r="U615" s="346"/>
    </row>
    <row r="616" spans="1:21" ht="46" x14ac:dyDescent="0.35">
      <c r="A616" s="315" t="s">
        <v>4779</v>
      </c>
      <c r="B616" s="315">
        <f>+VLOOKUP(A616,ListaInsumos!$A$2:$F$951,2,0)</f>
        <v>2000054</v>
      </c>
      <c r="C616" s="315">
        <f>+VLOOKUP(A616,ListaInsumos!$A$2:$F$951,5,0)</f>
        <v>42311511</v>
      </c>
      <c r="D616" s="315">
        <f>+VLOOKUP(A616,ListaInsumos!$A$2:$F$951,6,0)</f>
        <v>92152912</v>
      </c>
      <c r="E616" s="315" t="str">
        <f>+VLOOKUP(A616,ListaInsumos!$A$2:$F$951,4,0)</f>
        <v>VENDA DE GASA AMOLDABLE 7.5CM</v>
      </c>
      <c r="F616" s="315" t="s">
        <v>5092</v>
      </c>
      <c r="G616" s="315" t="str">
        <f>+VLOOKUP(F616,Proveedores[[Nombre]:[Nº id.fiscal]],2,0)</f>
        <v>3-101-019723</v>
      </c>
      <c r="H616" s="315" t="s">
        <v>485</v>
      </c>
      <c r="I616" s="315" t="s">
        <v>2273</v>
      </c>
      <c r="J616" s="315" t="s">
        <v>379</v>
      </c>
      <c r="K616" s="315" t="s">
        <v>6337</v>
      </c>
      <c r="L616" s="323">
        <v>44588</v>
      </c>
      <c r="M616" s="315" t="s">
        <v>111</v>
      </c>
      <c r="N616" s="323">
        <v>44987</v>
      </c>
      <c r="O616" s="315" t="s">
        <v>2246</v>
      </c>
      <c r="P616" s="315" t="s">
        <v>3248</v>
      </c>
      <c r="Q616" s="315">
        <v>2019</v>
      </c>
      <c r="R616" s="315" t="s">
        <v>4428</v>
      </c>
      <c r="S616" s="315" t="s">
        <v>5165</v>
      </c>
      <c r="T616" s="315"/>
      <c r="U616" s="341"/>
    </row>
    <row r="617" spans="1:21" ht="23" x14ac:dyDescent="0.35">
      <c r="A617" s="315" t="s">
        <v>4779</v>
      </c>
      <c r="B617" s="315">
        <f>+VLOOKUP(A617,ListaInsumos!$A$2:$F$951,2,0)</f>
        <v>2000054</v>
      </c>
      <c r="C617" s="315">
        <f>+VLOOKUP(A617,ListaInsumos!$A$2:$F$951,5,0)</f>
        <v>42311511</v>
      </c>
      <c r="D617" s="315">
        <f>+VLOOKUP(A617,ListaInsumos!$A$2:$F$951,6,0)</f>
        <v>92152912</v>
      </c>
      <c r="E617" s="315" t="str">
        <f>+VLOOKUP(A617,ListaInsumos!$A$2:$F$951,4,0)</f>
        <v>VENDA DE GASA AMOLDABLE 7.5CM</v>
      </c>
      <c r="F617" s="315" t="s">
        <v>5085</v>
      </c>
      <c r="G617" s="315" t="str">
        <f>+VLOOKUP(F617,Proveedores[[Nombre]:[Nº id.fiscal]],2,0)</f>
        <v>5-0214-0898</v>
      </c>
      <c r="H617" s="315" t="s">
        <v>2265</v>
      </c>
      <c r="I617" s="315" t="s">
        <v>2274</v>
      </c>
      <c r="J617" s="315" t="s">
        <v>348</v>
      </c>
      <c r="K617" s="315" t="s">
        <v>2267</v>
      </c>
      <c r="L617" s="323">
        <v>44748</v>
      </c>
      <c r="M617" s="315" t="s">
        <v>111</v>
      </c>
      <c r="N617" s="328">
        <v>44797</v>
      </c>
      <c r="O617" s="315" t="s">
        <v>2247</v>
      </c>
      <c r="P617" s="315" t="s">
        <v>3248</v>
      </c>
      <c r="Q617" s="315">
        <v>2019</v>
      </c>
      <c r="R617" s="315" t="s">
        <v>4428</v>
      </c>
      <c r="S617" s="315" t="s">
        <v>5165</v>
      </c>
      <c r="T617" s="315"/>
      <c r="U617" s="346"/>
    </row>
    <row r="618" spans="1:21" ht="23" x14ac:dyDescent="0.35">
      <c r="A618" s="315" t="s">
        <v>4780</v>
      </c>
      <c r="B618" s="315">
        <f>+VLOOKUP(A618,ListaInsumos!$A$2:$F$951,2,0)</f>
        <v>2002403</v>
      </c>
      <c r="C618" s="315">
        <f>+VLOOKUP(A618,ListaInsumos!$A$2:$F$951,5,0)</f>
        <v>42143902</v>
      </c>
      <c r="D618" s="315">
        <f>+VLOOKUP(A618,ListaInsumos!$A$2:$F$951,6,0)</f>
        <v>92223706</v>
      </c>
      <c r="E618" s="315" t="str">
        <f>+VLOOKUP(A618,ListaInsumos!$A$2:$F$951,4,0)</f>
        <v>CATETER TORACICO RECTO N°32 FR,DE PVC,</v>
      </c>
      <c r="F618" s="315" t="s">
        <v>5068</v>
      </c>
      <c r="G618" s="315" t="str">
        <f>+VLOOKUP(F618,Proveedores[[Nombre]:[Nº id.fiscal]],2,0)</f>
        <v>3-101-187737</v>
      </c>
      <c r="H618" s="315" t="s">
        <v>1770</v>
      </c>
      <c r="I618" s="315">
        <v>8888570556</v>
      </c>
      <c r="J618" s="315" t="s">
        <v>348</v>
      </c>
      <c r="K618" s="315" t="s">
        <v>1026</v>
      </c>
      <c r="L618" s="323">
        <v>45791</v>
      </c>
      <c r="M618" s="315" t="s">
        <v>111</v>
      </c>
      <c r="N618" s="323">
        <v>46058</v>
      </c>
      <c r="O618" s="315" t="s">
        <v>2248</v>
      </c>
      <c r="P618" s="315" t="s">
        <v>3248</v>
      </c>
      <c r="Q618" s="315">
        <v>2019</v>
      </c>
      <c r="R618" s="315" t="s">
        <v>4428</v>
      </c>
      <c r="S618" s="315" t="s">
        <v>5165</v>
      </c>
      <c r="T618" s="315"/>
      <c r="U618" s="346"/>
    </row>
    <row r="619" spans="1:21" ht="23" x14ac:dyDescent="0.35">
      <c r="A619" s="315" t="s">
        <v>4781</v>
      </c>
      <c r="B619" s="315">
        <f>+VLOOKUP(A619,ListaInsumos!$A$2:$F$951,2,0)</f>
        <v>2002602</v>
      </c>
      <c r="C619" s="315">
        <f>+VLOOKUP(A619,ListaInsumos!$A$2:$F$951,5,0)</f>
        <v>42132205</v>
      </c>
      <c r="D619" s="315">
        <f>+VLOOKUP(A619,ListaInsumos!$A$2:$F$951,6,0)</f>
        <v>92142133</v>
      </c>
      <c r="E619" s="315" t="str">
        <f>+VLOOKUP(A619,ListaInsumos!$A$2:$F$951,4,0)</f>
        <v>GUANTES QUIRURGICOS N° 6 ESTERIL DESCART</v>
      </c>
      <c r="F619" s="315" t="s">
        <v>5089</v>
      </c>
      <c r="G619" s="315" t="str">
        <f>+VLOOKUP(F619,Proveedores[[Nombre]:[Nº id.fiscal]],2,0)</f>
        <v>3-101-364996</v>
      </c>
      <c r="H619" s="315" t="s">
        <v>425</v>
      </c>
      <c r="I619" s="315">
        <v>823152609</v>
      </c>
      <c r="J619" s="315" t="s">
        <v>6936</v>
      </c>
      <c r="K619" s="315" t="s">
        <v>2284</v>
      </c>
      <c r="L619" s="323">
        <v>45279</v>
      </c>
      <c r="M619" s="315" t="s">
        <v>111</v>
      </c>
      <c r="N619" s="378">
        <v>45097</v>
      </c>
      <c r="O619" s="315" t="s">
        <v>2249</v>
      </c>
      <c r="P619" s="315" t="s">
        <v>3248</v>
      </c>
      <c r="Q619" s="315">
        <v>2019</v>
      </c>
      <c r="R619" s="315" t="s">
        <v>4428</v>
      </c>
      <c r="S619" s="315" t="s">
        <v>5165</v>
      </c>
      <c r="T619" s="315"/>
      <c r="U619" s="346"/>
    </row>
    <row r="620" spans="1:21" ht="23" x14ac:dyDescent="0.35">
      <c r="A620" s="315" t="s">
        <v>4782</v>
      </c>
      <c r="B620" s="315">
        <f>+VLOOKUP(A620,ListaInsumos!$A$2:$F$951,2,0)</f>
        <v>2002606</v>
      </c>
      <c r="C620" s="315">
        <f>+VLOOKUP(A620,ListaInsumos!$A$2:$F$951,5,0)</f>
        <v>42132205</v>
      </c>
      <c r="D620" s="315">
        <f>+VLOOKUP(A620,ListaInsumos!$A$2:$F$951,6,0)</f>
        <v>92142132</v>
      </c>
      <c r="E620" s="315" t="str">
        <f>+VLOOKUP(A620,ListaInsumos!$A$2:$F$951,4,0)</f>
        <v>GUANTE QUIRURG N°7 ESTERIL LIBRE LATEX</v>
      </c>
      <c r="F620" s="315" t="s">
        <v>5089</v>
      </c>
      <c r="G620" s="315" t="str">
        <f>+VLOOKUP(F620,Proveedores[[Nombre]:[Nº id.fiscal]],2,0)</f>
        <v>3-101-364996</v>
      </c>
      <c r="H620" s="315" t="s">
        <v>425</v>
      </c>
      <c r="I620" s="315">
        <v>827056701</v>
      </c>
      <c r="J620" s="315" t="s">
        <v>6936</v>
      </c>
      <c r="K620" s="315" t="s">
        <v>6935</v>
      </c>
      <c r="L620" s="323" t="s">
        <v>6934</v>
      </c>
      <c r="M620" s="315" t="s">
        <v>111</v>
      </c>
      <c r="N620" s="378">
        <v>45097</v>
      </c>
      <c r="O620" s="315" t="s">
        <v>2250</v>
      </c>
      <c r="P620" s="315" t="s">
        <v>3248</v>
      </c>
      <c r="Q620" s="315">
        <v>2019</v>
      </c>
      <c r="R620" s="315" t="s">
        <v>4428</v>
      </c>
      <c r="S620" s="315" t="s">
        <v>5165</v>
      </c>
      <c r="T620" s="315"/>
      <c r="U620" s="346"/>
    </row>
    <row r="621" spans="1:21" ht="23" x14ac:dyDescent="0.35">
      <c r="A621" s="315" t="s">
        <v>4782</v>
      </c>
      <c r="B621" s="315">
        <f>+VLOOKUP(A621,ListaInsumos!$A$2:$F$951,2,0)</f>
        <v>2002606</v>
      </c>
      <c r="C621" s="315">
        <f>+VLOOKUP(A621,ListaInsumos!$A$2:$F$951,5,0)</f>
        <v>42132205</v>
      </c>
      <c r="D621" s="315">
        <f>+VLOOKUP(A621,ListaInsumos!$A$2:$F$951,6,0)</f>
        <v>92142132</v>
      </c>
      <c r="E621" s="315" t="str">
        <f>+VLOOKUP(A621,ListaInsumos!$A$2:$F$951,4,0)</f>
        <v>GUANTE QUIRURG N°7 ESTERIL LIBRE LATEX</v>
      </c>
      <c r="F621" s="315" t="s">
        <v>5132</v>
      </c>
      <c r="G621" s="315" t="str">
        <f>+VLOOKUP(F621,Proveedores[[Nombre]:[Nº id.fiscal]],2,0)</f>
        <v>3-102-771915</v>
      </c>
      <c r="H621" s="315" t="s">
        <v>3285</v>
      </c>
      <c r="I621" s="315" t="s">
        <v>2289</v>
      </c>
      <c r="J621" s="315" t="s">
        <v>419</v>
      </c>
      <c r="K621" s="315" t="s">
        <v>1757</v>
      </c>
      <c r="L621" s="323">
        <v>45207</v>
      </c>
      <c r="M621" s="315" t="s">
        <v>111</v>
      </c>
      <c r="N621" s="323">
        <v>45384</v>
      </c>
      <c r="O621" s="315" t="s">
        <v>2251</v>
      </c>
      <c r="P621" s="315" t="s">
        <v>3248</v>
      </c>
      <c r="Q621" s="315">
        <v>2019</v>
      </c>
      <c r="R621" s="315" t="s">
        <v>4428</v>
      </c>
      <c r="S621" s="315" t="s">
        <v>5165</v>
      </c>
      <c r="T621" s="315"/>
      <c r="U621" s="346"/>
    </row>
    <row r="622" spans="1:21" ht="23" x14ac:dyDescent="0.35">
      <c r="A622" s="315" t="s">
        <v>4782</v>
      </c>
      <c r="B622" s="315">
        <f>+VLOOKUP(A622,ListaInsumos!$A$2:$F$951,2,0)</f>
        <v>2002606</v>
      </c>
      <c r="C622" s="315">
        <f>+VLOOKUP(A622,ListaInsumos!$A$2:$F$951,5,0)</f>
        <v>42132205</v>
      </c>
      <c r="D622" s="315">
        <f>+VLOOKUP(A622,ListaInsumos!$A$2:$F$951,6,0)</f>
        <v>92142132</v>
      </c>
      <c r="E622" s="315" t="str">
        <f>+VLOOKUP(A622,ListaInsumos!$A$2:$F$951,4,0)</f>
        <v>GUANTE QUIRURG N°7 ESTERIL LIBRE LATEX</v>
      </c>
      <c r="F622" s="315" t="s">
        <v>5093</v>
      </c>
      <c r="G622" s="315" t="str">
        <f>+VLOOKUP(F622,Proveedores[[Nombre]:[Nº id.fiscal]],2,0)</f>
        <v>3-101-244831</v>
      </c>
      <c r="H622" s="315" t="s">
        <v>191</v>
      </c>
      <c r="I622" s="315" t="s">
        <v>2290</v>
      </c>
      <c r="J622" s="315" t="s">
        <v>414</v>
      </c>
      <c r="K622" s="315" t="s">
        <v>2291</v>
      </c>
      <c r="L622" s="323">
        <v>45462</v>
      </c>
      <c r="M622" s="315" t="s">
        <v>111</v>
      </c>
      <c r="N622" s="323">
        <v>45137</v>
      </c>
      <c r="O622" s="315" t="s">
        <v>2252</v>
      </c>
      <c r="P622" s="315" t="s">
        <v>3248</v>
      </c>
      <c r="Q622" s="315">
        <v>2019</v>
      </c>
      <c r="R622" s="315" t="s">
        <v>4428</v>
      </c>
      <c r="S622" s="315" t="s">
        <v>5165</v>
      </c>
      <c r="T622" s="315"/>
      <c r="U622" s="346"/>
    </row>
    <row r="623" spans="1:21" ht="23" x14ac:dyDescent="0.35">
      <c r="A623" s="315" t="s">
        <v>4783</v>
      </c>
      <c r="B623" s="315">
        <f>+VLOOKUP(A623,ListaInsumos!$A$2:$F$951,2,0)</f>
        <v>2002621</v>
      </c>
      <c r="C623" s="315">
        <f>+VLOOKUP(A623,ListaInsumos!$A$2:$F$951,5,0)</f>
        <v>42142541</v>
      </c>
      <c r="D623" s="315">
        <f>+VLOOKUP(A623,ListaInsumos!$A$2:$F$951,6,0)</f>
        <v>92209686</v>
      </c>
      <c r="E623" s="315" t="str">
        <f>+VLOOKUP(A623,ListaInsumos!$A$2:$F$951,4,0)</f>
        <v>KIT DE PUNCION LUMBAR</v>
      </c>
      <c r="F623" s="315" t="s">
        <v>5068</v>
      </c>
      <c r="G623" s="315" t="str">
        <f>+VLOOKUP(F623,Proveedores[[Nombre]:[Nº id.fiscal]],2,0)</f>
        <v>3-101-187737</v>
      </c>
      <c r="H623" s="315" t="s">
        <v>1770</v>
      </c>
      <c r="I623" s="315">
        <v>1032</v>
      </c>
      <c r="J623" s="315" t="s">
        <v>348</v>
      </c>
      <c r="K623" s="315" t="s">
        <v>2293</v>
      </c>
      <c r="L623" s="323">
        <v>44692</v>
      </c>
      <c r="M623" s="315" t="s">
        <v>111</v>
      </c>
      <c r="N623" s="323">
        <v>46058</v>
      </c>
      <c r="O623" s="315" t="s">
        <v>2253</v>
      </c>
      <c r="P623" s="315" t="s">
        <v>3248</v>
      </c>
      <c r="Q623" s="315">
        <v>2019</v>
      </c>
      <c r="R623" s="315" t="s">
        <v>4428</v>
      </c>
      <c r="S623" s="315" t="s">
        <v>5165</v>
      </c>
      <c r="T623" s="315"/>
      <c r="U623" s="346"/>
    </row>
    <row r="624" spans="1:21" ht="23" x14ac:dyDescent="0.35">
      <c r="A624" s="315" t="s">
        <v>4783</v>
      </c>
      <c r="B624" s="315">
        <f>+VLOOKUP(A624,ListaInsumos!$A$2:$F$951,2,0)</f>
        <v>2002621</v>
      </c>
      <c r="C624" s="315">
        <f>+VLOOKUP(A624,ListaInsumos!$A$2:$F$951,5,0)</f>
        <v>42142541</v>
      </c>
      <c r="D624" s="315">
        <f>+VLOOKUP(A624,ListaInsumos!$A$2:$F$951,6,0)</f>
        <v>92209686</v>
      </c>
      <c r="E624" s="315" t="str">
        <f>+VLOOKUP(A624,ListaInsumos!$A$2:$F$951,4,0)</f>
        <v>KIT DE PUNCION LUMBAR</v>
      </c>
      <c r="F624" s="315" t="s">
        <v>5140</v>
      </c>
      <c r="G624" s="315" t="str">
        <f>+VLOOKUP(F624,Proveedores[[Nombre]:[Nº id.fiscal]],2,0)</f>
        <v>3-012-350386</v>
      </c>
      <c r="H624" s="315" t="s">
        <v>2295</v>
      </c>
      <c r="I624" s="315" t="s">
        <v>2296</v>
      </c>
      <c r="J624" s="315" t="s">
        <v>110</v>
      </c>
      <c r="K624" s="315" t="s">
        <v>2297</v>
      </c>
      <c r="L624" s="323">
        <v>45155</v>
      </c>
      <c r="M624" s="315" t="s">
        <v>111</v>
      </c>
      <c r="N624" s="323">
        <v>46299</v>
      </c>
      <c r="O624" s="315" t="s">
        <v>2254</v>
      </c>
      <c r="P624" s="315" t="s">
        <v>3248</v>
      </c>
      <c r="Q624" s="315">
        <v>2019</v>
      </c>
      <c r="R624" s="315" t="s">
        <v>4428</v>
      </c>
      <c r="S624" s="315" t="s">
        <v>5165</v>
      </c>
      <c r="T624" s="315"/>
      <c r="U624" s="346"/>
    </row>
    <row r="625" spans="1:21" ht="23" x14ac:dyDescent="0.35">
      <c r="A625" s="315" t="s">
        <v>4784</v>
      </c>
      <c r="B625" s="315">
        <f>+VLOOKUP(A625,ListaInsumos!$A$2:$F$951,2,0)</f>
        <v>2002756</v>
      </c>
      <c r="C625" s="315">
        <f>+VLOOKUP(A625,ListaInsumos!$A$2:$F$951,5,0)</f>
        <v>42312201</v>
      </c>
      <c r="D625" s="315">
        <f>+VLOOKUP(A625,ListaInsumos!$A$2:$F$951,6,0)</f>
        <v>92220183</v>
      </c>
      <c r="E625" s="315" t="str">
        <f>+VLOOKUP(A625,ListaInsumos!$A$2:$F$951,4,0)</f>
        <v>SUTUR ACID POLIGLIC O POLIGLAC 910,2-0AG</v>
      </c>
      <c r="F625" s="315" t="s">
        <v>5097</v>
      </c>
      <c r="G625" s="315" t="str">
        <f>+VLOOKUP(F625,Proveedores[[Nombre]:[Nº id.fiscal]],2,0)</f>
        <v>3-101-182857</v>
      </c>
      <c r="H625" s="315" t="s">
        <v>2303</v>
      </c>
      <c r="I625" s="315" t="s">
        <v>2304</v>
      </c>
      <c r="J625" s="315" t="s">
        <v>348</v>
      </c>
      <c r="K625" s="315" t="s">
        <v>2305</v>
      </c>
      <c r="L625" s="323">
        <v>44832</v>
      </c>
      <c r="M625" s="315" t="s">
        <v>111</v>
      </c>
      <c r="N625" s="390" t="s">
        <v>5387</v>
      </c>
      <c r="O625" s="315" t="s">
        <v>2255</v>
      </c>
      <c r="P625" s="315" t="s">
        <v>3248</v>
      </c>
      <c r="Q625" s="315">
        <v>2019</v>
      </c>
      <c r="R625" s="315" t="s">
        <v>4428</v>
      </c>
      <c r="S625" s="315" t="s">
        <v>5165</v>
      </c>
      <c r="T625" s="315"/>
      <c r="U625" s="346"/>
    </row>
    <row r="626" spans="1:21" ht="23" x14ac:dyDescent="0.35">
      <c r="A626" s="315" t="s">
        <v>4785</v>
      </c>
      <c r="B626" s="315">
        <f>+VLOOKUP(A626,ListaInsumos!$A$2:$F$951,2,0)</f>
        <v>2000076</v>
      </c>
      <c r="C626" s="315">
        <f>+VLOOKUP(A626,ListaInsumos!$A$2:$F$951,5,0)</f>
        <v>42142609</v>
      </c>
      <c r="D626" s="315">
        <f>+VLOOKUP(A626,ListaInsumos!$A$2:$F$951,6,0)</f>
        <v>92209795</v>
      </c>
      <c r="E626" s="315" t="str">
        <f>+VLOOKUP(A626,ListaInsumos!$A$2:$F$951,4,0)</f>
        <v>JERINGA HIPODERMICA DESCARTABLE 20 ml</v>
      </c>
      <c r="F626" s="315" t="s">
        <v>5074</v>
      </c>
      <c r="G626" s="315" t="str">
        <f>+VLOOKUP(F626,Proveedores[[Nombre]:[Nº id.fiscal]],2,0)</f>
        <v>3-101-115347</v>
      </c>
      <c r="H626" s="315" t="s">
        <v>2307</v>
      </c>
      <c r="I626" s="315" t="s">
        <v>2308</v>
      </c>
      <c r="J626" s="315" t="s">
        <v>119</v>
      </c>
      <c r="K626" s="315" t="s">
        <v>1804</v>
      </c>
      <c r="L626" s="335">
        <v>46296</v>
      </c>
      <c r="M626" s="315" t="s">
        <v>111</v>
      </c>
      <c r="N626" s="323">
        <v>46259</v>
      </c>
      <c r="O626" s="315" t="s">
        <v>2256</v>
      </c>
      <c r="P626" s="315" t="s">
        <v>3248</v>
      </c>
      <c r="Q626" s="315">
        <v>2019</v>
      </c>
      <c r="R626" s="315" t="s">
        <v>4428</v>
      </c>
      <c r="S626" s="315" t="s">
        <v>5165</v>
      </c>
      <c r="T626" s="315"/>
      <c r="U626" s="346"/>
    </row>
    <row r="627" spans="1:21" ht="34.5" x14ac:dyDescent="0.35">
      <c r="A627" s="315" t="s">
        <v>4785</v>
      </c>
      <c r="B627" s="315">
        <f>+VLOOKUP(A627,ListaInsumos!$A$2:$F$951,2,0)</f>
        <v>2000076</v>
      </c>
      <c r="C627" s="315">
        <f>+VLOOKUP(A627,ListaInsumos!$A$2:$F$951,5,0)</f>
        <v>42142609</v>
      </c>
      <c r="D627" s="315">
        <f>+VLOOKUP(A627,ListaInsumos!$A$2:$F$951,6,0)</f>
        <v>92209795</v>
      </c>
      <c r="E627" s="315" t="str">
        <f>+VLOOKUP(A627,ListaInsumos!$A$2:$F$951,4,0)</f>
        <v>JERINGA HIPODERMICA DESCARTABLE 20 ml</v>
      </c>
      <c r="F627" s="315" t="s">
        <v>5082</v>
      </c>
      <c r="G627" s="315" t="str">
        <f>+VLOOKUP(F627,Proveedores[[Nombre]:[Nº id.fiscal]],2,0)</f>
        <v>3-101-153540</v>
      </c>
      <c r="H627" s="315" t="s">
        <v>2309</v>
      </c>
      <c r="I627" s="315" t="s">
        <v>1802</v>
      </c>
      <c r="J627" s="315" t="s">
        <v>119</v>
      </c>
      <c r="K627" s="315" t="s">
        <v>3297</v>
      </c>
      <c r="L627" s="323">
        <v>45851</v>
      </c>
      <c r="M627" s="315" t="s">
        <v>111</v>
      </c>
      <c r="N627" s="389" t="s">
        <v>6426</v>
      </c>
      <c r="O627" s="315" t="s">
        <v>2257</v>
      </c>
      <c r="P627" s="315" t="s">
        <v>3248</v>
      </c>
      <c r="Q627" s="315">
        <v>2019</v>
      </c>
      <c r="R627" s="315" t="s">
        <v>4428</v>
      </c>
      <c r="S627" s="315" t="s">
        <v>5165</v>
      </c>
      <c r="T627" s="315"/>
      <c r="U627" s="346"/>
    </row>
    <row r="628" spans="1:21" ht="34.5" x14ac:dyDescent="0.35">
      <c r="A628" s="315" t="s">
        <v>4785</v>
      </c>
      <c r="B628" s="315">
        <f>+VLOOKUP(A628,ListaInsumos!$A$2:$F$951,2,0)</f>
        <v>2000076</v>
      </c>
      <c r="C628" s="315">
        <f>+VLOOKUP(A628,ListaInsumos!$A$2:$F$951,5,0)</f>
        <v>42142609</v>
      </c>
      <c r="D628" s="315">
        <f>+VLOOKUP(A628,ListaInsumos!$A$2:$F$951,6,0)</f>
        <v>92209795</v>
      </c>
      <c r="E628" s="315" t="str">
        <f>+VLOOKUP(A628,ListaInsumos!$A$2:$F$951,4,0)</f>
        <v>JERINGA HIPODERMICA DESCARTABLE 20 ml</v>
      </c>
      <c r="F628" s="315" t="s">
        <v>5139</v>
      </c>
      <c r="G628" s="315" t="str">
        <f>+VLOOKUP(F628,Proveedores[[Nombre]:[Nº id.fiscal]],2,0)</f>
        <v>3-012-389094</v>
      </c>
      <c r="H628" s="315" t="s">
        <v>45</v>
      </c>
      <c r="I628" s="315" t="s">
        <v>2310</v>
      </c>
      <c r="J628" s="315" t="s">
        <v>119</v>
      </c>
      <c r="K628" s="315" t="s">
        <v>2311</v>
      </c>
      <c r="L628" s="323">
        <v>45572</v>
      </c>
      <c r="M628" s="315" t="s">
        <v>111</v>
      </c>
      <c r="N628" s="323">
        <v>45334</v>
      </c>
      <c r="O628" s="315" t="s">
        <v>2258</v>
      </c>
      <c r="P628" s="315" t="s">
        <v>3248</v>
      </c>
      <c r="Q628" s="315">
        <v>2019</v>
      </c>
      <c r="R628" s="315" t="s">
        <v>4428</v>
      </c>
      <c r="S628" s="315" t="s">
        <v>5165</v>
      </c>
      <c r="T628" s="315"/>
      <c r="U628" s="346"/>
    </row>
    <row r="629" spans="1:21" ht="34.5" x14ac:dyDescent="0.35">
      <c r="A629" s="315" t="s">
        <v>4786</v>
      </c>
      <c r="B629" s="315">
        <f>+VLOOKUP(A629,ListaInsumos!$A$2:$F$951,2,0)</f>
        <v>2000077</v>
      </c>
      <c r="C629" s="315">
        <f>+VLOOKUP(A629,ListaInsumos!$A$2:$F$951,5,0)</f>
        <v>42142609</v>
      </c>
      <c r="D629" s="315">
        <f>+VLOOKUP(A629,ListaInsumos!$A$2:$F$951,6,0)</f>
        <v>92157026</v>
      </c>
      <c r="E629" s="315" t="str">
        <f>+VLOOKUP(A629,ListaInsumos!$A$2:$F$951,4,0)</f>
        <v>JERINGA HIPODERMICA,DESCARTABLE,INSUL</v>
      </c>
      <c r="F629" s="315" t="s">
        <v>5139</v>
      </c>
      <c r="G629" s="315" t="str">
        <f>+VLOOKUP(F629,Proveedores[[Nombre]:[Nº id.fiscal]],2,0)</f>
        <v>3-012-389094</v>
      </c>
      <c r="H629" s="315" t="s">
        <v>45</v>
      </c>
      <c r="I629" s="315" t="s">
        <v>2319</v>
      </c>
      <c r="J629" s="315" t="s">
        <v>1799</v>
      </c>
      <c r="K629" s="315" t="s">
        <v>2320</v>
      </c>
      <c r="L629" s="323">
        <v>45537</v>
      </c>
      <c r="M629" s="315" t="s">
        <v>111</v>
      </c>
      <c r="N629" s="323">
        <v>45334</v>
      </c>
      <c r="O629" s="315" t="s">
        <v>2259</v>
      </c>
      <c r="P629" s="315" t="s">
        <v>3248</v>
      </c>
      <c r="Q629" s="315">
        <v>2019</v>
      </c>
      <c r="R629" s="315" t="s">
        <v>4428</v>
      </c>
      <c r="S629" s="315" t="s">
        <v>5165</v>
      </c>
      <c r="T629" s="315"/>
      <c r="U629" s="346"/>
    </row>
    <row r="630" spans="1:21" ht="23" x14ac:dyDescent="0.35">
      <c r="A630" s="315" t="s">
        <v>4787</v>
      </c>
      <c r="B630" s="315">
        <f>+VLOOKUP(A630,ListaInsumos!$A$2:$F$951,2,0)</f>
        <v>2002327</v>
      </c>
      <c r="C630" s="315">
        <f>+VLOOKUP(A630,ListaInsumos!$A$2:$F$951,5,0)</f>
        <v>42142541</v>
      </c>
      <c r="D630" s="315">
        <f>+VLOOKUP(A630,ListaInsumos!$A$2:$F$951,6,0)</f>
        <v>92161447</v>
      </c>
      <c r="E630" s="315" t="str">
        <f>+VLOOKUP(A630,ListaInsumos!$A$2:$F$951,4,0)</f>
        <v>AGUJA PUNCION LUMBAR 25 X 8.89cm</v>
      </c>
      <c r="F630" s="315" t="s">
        <v>5106</v>
      </c>
      <c r="G630" s="315" t="str">
        <f>+VLOOKUP(F630,Proveedores[[Nombre]:[Nº id.fiscal]],2,0)</f>
        <v>3-101-614905</v>
      </c>
      <c r="H630" s="315" t="s">
        <v>2328</v>
      </c>
      <c r="I630" s="315" t="s">
        <v>2329</v>
      </c>
      <c r="J630" s="315" t="s">
        <v>363</v>
      </c>
      <c r="K630" s="315" t="s">
        <v>3246</v>
      </c>
      <c r="L630" s="323">
        <v>45614</v>
      </c>
      <c r="M630" s="315" t="s">
        <v>111</v>
      </c>
      <c r="N630" s="323">
        <v>45679</v>
      </c>
      <c r="O630" s="315" t="s">
        <v>2470</v>
      </c>
      <c r="P630" s="315" t="s">
        <v>3248</v>
      </c>
      <c r="Q630" s="315">
        <v>2019</v>
      </c>
      <c r="R630" s="315" t="s">
        <v>4428</v>
      </c>
      <c r="S630" s="315" t="s">
        <v>5165</v>
      </c>
      <c r="T630" s="315"/>
      <c r="U630" s="346"/>
    </row>
    <row r="631" spans="1:21" ht="23" x14ac:dyDescent="0.35">
      <c r="A631" s="315" t="s">
        <v>4787</v>
      </c>
      <c r="B631" s="315">
        <f>+VLOOKUP(A631,ListaInsumos!$A$2:$F$951,2,0)</f>
        <v>2002327</v>
      </c>
      <c r="C631" s="315">
        <f>+VLOOKUP(A631,ListaInsumos!$A$2:$F$951,5,0)</f>
        <v>42142541</v>
      </c>
      <c r="D631" s="315">
        <f>+VLOOKUP(A631,ListaInsumos!$A$2:$F$951,6,0)</f>
        <v>92161447</v>
      </c>
      <c r="E631" s="315" t="str">
        <f>+VLOOKUP(A631,ListaInsumos!$A$2:$F$951,4,0)</f>
        <v>AGUJA PUNCION LUMBAR 25 X 8.89cm</v>
      </c>
      <c r="F631" s="315" t="s">
        <v>5077</v>
      </c>
      <c r="G631" s="315" t="str">
        <f>+VLOOKUP(F631,Proveedores[[Nombre]:[Nº id.fiscal]],2,0)</f>
        <v>3-101-179050</v>
      </c>
      <c r="H631" s="315" t="s">
        <v>6915</v>
      </c>
      <c r="I631" s="315" t="s">
        <v>2331</v>
      </c>
      <c r="J631" s="315" t="s">
        <v>363</v>
      </c>
      <c r="K631" s="315" t="s">
        <v>6916</v>
      </c>
      <c r="L631" s="323">
        <v>46566</v>
      </c>
      <c r="M631" s="315" t="s">
        <v>111</v>
      </c>
      <c r="N631" s="323">
        <v>46090</v>
      </c>
      <c r="O631" s="315" t="s">
        <v>2471</v>
      </c>
      <c r="P631" s="315" t="s">
        <v>3248</v>
      </c>
      <c r="Q631" s="315">
        <v>2019</v>
      </c>
      <c r="R631" s="315" t="s">
        <v>4428</v>
      </c>
      <c r="S631" s="315" t="s">
        <v>5165</v>
      </c>
      <c r="T631" s="315"/>
      <c r="U631" s="346"/>
    </row>
    <row r="632" spans="1:21" ht="23" x14ac:dyDescent="0.35">
      <c r="A632" s="315" t="s">
        <v>4787</v>
      </c>
      <c r="B632" s="315">
        <f>+VLOOKUP(A632,ListaInsumos!$A$2:$F$951,2,0)</f>
        <v>2002327</v>
      </c>
      <c r="C632" s="315">
        <f>+VLOOKUP(A632,ListaInsumos!$A$2:$F$951,5,0)</f>
        <v>42142541</v>
      </c>
      <c r="D632" s="315">
        <f>+VLOOKUP(A632,ListaInsumos!$A$2:$F$951,6,0)</f>
        <v>92161447</v>
      </c>
      <c r="E632" s="315" t="str">
        <f>+VLOOKUP(A632,ListaInsumos!$A$2:$F$951,4,0)</f>
        <v>AGUJA PUNCION LUMBAR 25 X 8.89cm</v>
      </c>
      <c r="F632" s="315" t="s">
        <v>5078</v>
      </c>
      <c r="G632" s="315" t="str">
        <f>+VLOOKUP(F632,Proveedores[[Nombre]:[Nº id.fiscal]],2,0)</f>
        <v>3-101-083376</v>
      </c>
      <c r="H632" s="315" t="s">
        <v>1095</v>
      </c>
      <c r="I632" s="315">
        <v>181.05</v>
      </c>
      <c r="J632" s="315" t="s">
        <v>384</v>
      </c>
      <c r="K632" s="315" t="s">
        <v>2334</v>
      </c>
      <c r="L632" s="323">
        <v>45691</v>
      </c>
      <c r="M632" s="315" t="s">
        <v>111</v>
      </c>
      <c r="N632" s="323">
        <v>46124</v>
      </c>
      <c r="O632" s="315" t="s">
        <v>2472</v>
      </c>
      <c r="P632" s="315" t="s">
        <v>3248</v>
      </c>
      <c r="Q632" s="315">
        <v>2019</v>
      </c>
      <c r="R632" s="315" t="s">
        <v>4428</v>
      </c>
      <c r="S632" s="315" t="s">
        <v>5165</v>
      </c>
      <c r="T632" s="315"/>
      <c r="U632" s="346"/>
    </row>
    <row r="633" spans="1:21" ht="34.5" x14ac:dyDescent="0.35">
      <c r="A633" s="315" t="s">
        <v>4788</v>
      </c>
      <c r="B633" s="315">
        <f>+VLOOKUP(A633,ListaInsumos!$A$2:$F$951,2,0)</f>
        <v>2003503</v>
      </c>
      <c r="C633" s="315">
        <f>+VLOOKUP(A633,ListaInsumos!$A$2:$F$951,5,0)</f>
        <v>42142523</v>
      </c>
      <c r="D633" s="315">
        <f>+VLOOKUP(A633,ListaInsumos!$A$2:$F$951,6,0)</f>
        <v>92205648</v>
      </c>
      <c r="E633" s="315" t="str">
        <f>+VLOOKUP(A633,ListaInsumos!$A$2:$F$951,4,0)</f>
        <v>JERINGA HPODERMICA DESCART DE 1 ml</v>
      </c>
      <c r="F633" s="315" t="s">
        <v>5139</v>
      </c>
      <c r="G633" s="315" t="str">
        <f>+VLOOKUP(F633,Proveedores[[Nombre]:[Nº id.fiscal]],2,0)</f>
        <v>3-012-389094</v>
      </c>
      <c r="H633" s="315" t="s">
        <v>45</v>
      </c>
      <c r="I633" s="315" t="s">
        <v>2335</v>
      </c>
      <c r="J633" s="315" t="s">
        <v>1799</v>
      </c>
      <c r="K633" s="315" t="s">
        <v>1800</v>
      </c>
      <c r="L633" s="323">
        <v>45537</v>
      </c>
      <c r="M633" s="315" t="s">
        <v>111</v>
      </c>
      <c r="N633" s="323">
        <v>45334</v>
      </c>
      <c r="O633" s="315" t="s">
        <v>2473</v>
      </c>
      <c r="P633" s="315" t="s">
        <v>3248</v>
      </c>
      <c r="Q633" s="315">
        <v>2019</v>
      </c>
      <c r="R633" s="315" t="s">
        <v>4428</v>
      </c>
      <c r="S633" s="315" t="s">
        <v>5165</v>
      </c>
      <c r="T633" s="315"/>
      <c r="U633" s="346"/>
    </row>
    <row r="634" spans="1:21" ht="23" x14ac:dyDescent="0.35">
      <c r="A634" s="315" t="s">
        <v>4789</v>
      </c>
      <c r="B634" s="315">
        <f>+VLOOKUP(A634,ListaInsumos!$A$2:$F$951,2,0)</f>
        <v>2000103</v>
      </c>
      <c r="C634" s="315">
        <f>+VLOOKUP(A634,ListaInsumos!$A$2:$F$951,5,0)</f>
        <v>42271802</v>
      </c>
      <c r="D634" s="315">
        <f>+VLOOKUP(A634,ListaInsumos!$A$2:$F$951,6,0)</f>
        <v>92161927</v>
      </c>
      <c r="E634" s="315" t="str">
        <f>+VLOOKUP(A634,ListaInsumos!$A$2:$F$951,4,0)</f>
        <v>MASCARILLA DE SISTEMA DE NEBULIZACION</v>
      </c>
      <c r="F634" s="315" t="s">
        <v>5093</v>
      </c>
      <c r="G634" s="315" t="str">
        <f>+VLOOKUP(F634,Proveedores[[Nombre]:[Nº id.fiscal]],2,0)</f>
        <v>3-101-244831</v>
      </c>
      <c r="H634" s="315" t="s">
        <v>2339</v>
      </c>
      <c r="I634" s="315" t="s">
        <v>2340</v>
      </c>
      <c r="J634" s="315" t="s">
        <v>348</v>
      </c>
      <c r="K634" s="315" t="s">
        <v>2341</v>
      </c>
      <c r="L634" s="323">
        <v>45029</v>
      </c>
      <c r="M634" s="315" t="s">
        <v>111</v>
      </c>
      <c r="N634" s="323">
        <v>45137</v>
      </c>
      <c r="O634" s="315" t="s">
        <v>2474</v>
      </c>
      <c r="P634" s="315" t="s">
        <v>3248</v>
      </c>
      <c r="Q634" s="315">
        <v>2019</v>
      </c>
      <c r="R634" s="315" t="s">
        <v>4428</v>
      </c>
      <c r="S634" s="315" t="s">
        <v>5165</v>
      </c>
      <c r="T634" s="315"/>
      <c r="U634" s="346"/>
    </row>
    <row r="635" spans="1:21" ht="23" x14ac:dyDescent="0.35">
      <c r="A635" s="315" t="s">
        <v>4790</v>
      </c>
      <c r="B635" s="315">
        <f>+VLOOKUP(A635,ListaInsumos!$A$2:$F$951,2,0)</f>
        <v>2000104</v>
      </c>
      <c r="C635" s="315">
        <f>+VLOOKUP(A635,ListaInsumos!$A$2:$F$951,5,0)</f>
        <v>30181506</v>
      </c>
      <c r="D635" s="315">
        <f>+VLOOKUP(A635,ListaInsumos!$A$2:$F$951,6,0)</f>
        <v>92161328</v>
      </c>
      <c r="E635" s="315" t="str">
        <f>+VLOOKUP(A635,ListaInsumos!$A$2:$F$951,4,0)</f>
        <v>ORINAL PLASTICO</v>
      </c>
      <c r="F635" s="315" t="s">
        <v>5093</v>
      </c>
      <c r="G635" s="315" t="str">
        <f>+VLOOKUP(F635,Proveedores[[Nombre]:[Nº id.fiscal]],2,0)</f>
        <v>3-101-244831</v>
      </c>
      <c r="H635" s="315" t="s">
        <v>191</v>
      </c>
      <c r="I635" s="315" t="s">
        <v>2346</v>
      </c>
      <c r="J635" s="315" t="s">
        <v>110</v>
      </c>
      <c r="K635" s="315" t="s">
        <v>1974</v>
      </c>
      <c r="L635" s="323" t="s">
        <v>1974</v>
      </c>
      <c r="M635" s="315" t="s">
        <v>111</v>
      </c>
      <c r="N635" s="323">
        <v>45137</v>
      </c>
      <c r="O635" s="315" t="s">
        <v>2475</v>
      </c>
      <c r="P635" s="315" t="s">
        <v>3248</v>
      </c>
      <c r="Q635" s="315">
        <v>2019</v>
      </c>
      <c r="R635" s="315" t="s">
        <v>4428</v>
      </c>
      <c r="S635" s="315" t="s">
        <v>5165</v>
      </c>
      <c r="T635" s="315"/>
      <c r="U635" s="346"/>
    </row>
    <row r="636" spans="1:21" ht="23" x14ac:dyDescent="0.35">
      <c r="A636" s="315" t="s">
        <v>4790</v>
      </c>
      <c r="B636" s="315">
        <f>+VLOOKUP(A636,ListaInsumos!$A$2:$F$951,2,0)</f>
        <v>2000104</v>
      </c>
      <c r="C636" s="315">
        <f>+VLOOKUP(A636,ListaInsumos!$A$2:$F$951,5,0)</f>
        <v>30181506</v>
      </c>
      <c r="D636" s="315">
        <f>+VLOOKUP(A636,ListaInsumos!$A$2:$F$951,6,0)</f>
        <v>92161328</v>
      </c>
      <c r="E636" s="315" t="str">
        <f>+VLOOKUP(A636,ListaInsumos!$A$2:$F$951,4,0)</f>
        <v>ORINAL PLASTICO</v>
      </c>
      <c r="F636" s="315" t="s">
        <v>5093</v>
      </c>
      <c r="G636" s="315" t="str">
        <f>+VLOOKUP(F636,Proveedores[[Nombre]:[Nº id.fiscal]],2,0)</f>
        <v>3-101-244831</v>
      </c>
      <c r="H636" s="315" t="s">
        <v>191</v>
      </c>
      <c r="I636" s="315" t="s">
        <v>2347</v>
      </c>
      <c r="J636" s="315" t="s">
        <v>110</v>
      </c>
      <c r="K636" s="315" t="s">
        <v>1974</v>
      </c>
      <c r="L636" s="323" t="s">
        <v>1974</v>
      </c>
      <c r="M636" s="315" t="s">
        <v>111</v>
      </c>
      <c r="N636" s="323">
        <v>45137</v>
      </c>
      <c r="O636" s="315" t="s">
        <v>2476</v>
      </c>
      <c r="P636" s="315" t="s">
        <v>3248</v>
      </c>
      <c r="Q636" s="315">
        <v>2019</v>
      </c>
      <c r="R636" s="315" t="s">
        <v>4428</v>
      </c>
      <c r="S636" s="315" t="s">
        <v>5165</v>
      </c>
      <c r="T636" s="315"/>
      <c r="U636" s="346"/>
    </row>
    <row r="637" spans="1:21" ht="23" x14ac:dyDescent="0.35">
      <c r="A637" s="315" t="s">
        <v>4791</v>
      </c>
      <c r="B637" s="315">
        <f>+VLOOKUP(A637,ListaInsumos!$A$2:$F$951,2,0)</f>
        <v>2001319</v>
      </c>
      <c r="C637" s="315">
        <f>+VLOOKUP(A637,ListaInsumos!$A$2:$F$951,5,0)</f>
        <v>42132205</v>
      </c>
      <c r="D637" s="315">
        <f>+VLOOKUP(A637,ListaInsumos!$A$2:$F$951,6,0)</f>
        <v>92206407</v>
      </c>
      <c r="E637" s="315" t="str">
        <f>+VLOOKUP(A637,ListaInsumos!$A$2:$F$951,4,0)</f>
        <v>GUANTES DE ALTO RIESGO,TALLA M,LATEX NAT</v>
      </c>
      <c r="F637" s="315" t="s">
        <v>5075</v>
      </c>
      <c r="G637" s="315" t="str">
        <f>+VLOOKUP(F637,Proveedores[[Nombre]:[Nº id.fiscal]],2,0)</f>
        <v>3-101-112620</v>
      </c>
      <c r="H637" s="315" t="s">
        <v>2350</v>
      </c>
      <c r="I637" s="315" t="s">
        <v>2351</v>
      </c>
      <c r="J637" s="315" t="s">
        <v>414</v>
      </c>
      <c r="K637" s="315" t="s">
        <v>2352</v>
      </c>
      <c r="L637" s="328">
        <v>44471</v>
      </c>
      <c r="M637" s="315" t="s">
        <v>111</v>
      </c>
      <c r="N637" s="323">
        <v>46050</v>
      </c>
      <c r="O637" s="315" t="s">
        <v>2477</v>
      </c>
      <c r="P637" s="315" t="s">
        <v>3248</v>
      </c>
      <c r="Q637" s="315">
        <v>2019</v>
      </c>
      <c r="R637" s="315" t="s">
        <v>4428</v>
      </c>
      <c r="S637" s="315" t="s">
        <v>5165</v>
      </c>
      <c r="T637" s="315"/>
      <c r="U637" s="346"/>
    </row>
    <row r="638" spans="1:21" ht="23" x14ac:dyDescent="0.35">
      <c r="A638" s="315" t="s">
        <v>4791</v>
      </c>
      <c r="B638" s="315">
        <f>+VLOOKUP(A638,ListaInsumos!$A$2:$F$951,2,0)</f>
        <v>2001319</v>
      </c>
      <c r="C638" s="315">
        <f>+VLOOKUP(A638,ListaInsumos!$A$2:$F$951,5,0)</f>
        <v>42132205</v>
      </c>
      <c r="D638" s="315">
        <f>+VLOOKUP(A638,ListaInsumos!$A$2:$F$951,6,0)</f>
        <v>92206407</v>
      </c>
      <c r="E638" s="315" t="str">
        <f>+VLOOKUP(A638,ListaInsumos!$A$2:$F$951,4,0)</f>
        <v>GUANTES DE ALTO RIESGO,TALLA M,LATEX NAT</v>
      </c>
      <c r="F638" s="315" t="s">
        <v>5093</v>
      </c>
      <c r="G638" s="315" t="str">
        <f>+VLOOKUP(F638,Proveedores[[Nombre]:[Nº id.fiscal]],2,0)</f>
        <v>3-101-244831</v>
      </c>
      <c r="H638" s="315" t="s">
        <v>2354</v>
      </c>
      <c r="I638" s="315" t="s">
        <v>2355</v>
      </c>
      <c r="J638" s="315" t="s">
        <v>414</v>
      </c>
      <c r="K638" s="315" t="s">
        <v>2356</v>
      </c>
      <c r="L638" s="323">
        <v>45200</v>
      </c>
      <c r="M638" s="315" t="s">
        <v>111</v>
      </c>
      <c r="N638" s="323">
        <v>45137</v>
      </c>
      <c r="O638" s="315" t="s">
        <v>2478</v>
      </c>
      <c r="P638" s="315" t="s">
        <v>3248</v>
      </c>
      <c r="Q638" s="315">
        <v>2019</v>
      </c>
      <c r="R638" s="315" t="s">
        <v>4428</v>
      </c>
      <c r="S638" s="315" t="s">
        <v>5165</v>
      </c>
      <c r="T638" s="315"/>
      <c r="U638" s="346"/>
    </row>
    <row r="639" spans="1:21" ht="23" x14ac:dyDescent="0.35">
      <c r="A639" s="315" t="s">
        <v>4792</v>
      </c>
      <c r="B639" s="315">
        <f>+VLOOKUP(A639,ListaInsumos!$A$2:$F$951,2,0)</f>
        <v>2001320</v>
      </c>
      <c r="C639" s="315">
        <f>+VLOOKUP(A639,ListaInsumos!$A$2:$F$951,5,0)</f>
        <v>42132203</v>
      </c>
      <c r="D639" s="315">
        <f>+VLOOKUP(A639,ListaInsumos!$A$2:$F$951,6,0)</f>
        <v>92156416</v>
      </c>
      <c r="E639" s="315" t="str">
        <f>+VLOOKUP(A639,ListaInsumos!$A$2:$F$951,4,0)</f>
        <v>GUANTES DE ALTO RIESGO N°8, PARA EXAMEN</v>
      </c>
      <c r="F639" s="315" t="s">
        <v>5075</v>
      </c>
      <c r="G639" s="315" t="str">
        <f>+VLOOKUP(F639,Proveedores[[Nombre]:[Nº id.fiscal]],2,0)</f>
        <v>3-101-112620</v>
      </c>
      <c r="H639" s="315" t="s">
        <v>2350</v>
      </c>
      <c r="I639" s="315" t="s">
        <v>2360</v>
      </c>
      <c r="J639" s="315" t="s">
        <v>414</v>
      </c>
      <c r="K639" s="315" t="s">
        <v>2352</v>
      </c>
      <c r="L639" s="328">
        <v>44471</v>
      </c>
      <c r="M639" s="315" t="s">
        <v>111</v>
      </c>
      <c r="N639" s="323">
        <v>46050</v>
      </c>
      <c r="O639" s="315" t="s">
        <v>2479</v>
      </c>
      <c r="P639" s="315" t="s">
        <v>3248</v>
      </c>
      <c r="Q639" s="315">
        <v>2019</v>
      </c>
      <c r="R639" s="315" t="s">
        <v>4428</v>
      </c>
      <c r="S639" s="315" t="s">
        <v>5165</v>
      </c>
      <c r="T639" s="315"/>
      <c r="U639" s="346"/>
    </row>
    <row r="640" spans="1:21" ht="23" x14ac:dyDescent="0.35">
      <c r="A640" s="315" t="s">
        <v>4792</v>
      </c>
      <c r="B640" s="315">
        <f>+VLOOKUP(A640,ListaInsumos!$A$2:$F$951,2,0)</f>
        <v>2001320</v>
      </c>
      <c r="C640" s="315">
        <f>+VLOOKUP(A640,ListaInsumos!$A$2:$F$951,5,0)</f>
        <v>42132203</v>
      </c>
      <c r="D640" s="315">
        <f>+VLOOKUP(A640,ListaInsumos!$A$2:$F$951,6,0)</f>
        <v>92156416</v>
      </c>
      <c r="E640" s="315" t="str">
        <f>+VLOOKUP(A640,ListaInsumos!$A$2:$F$951,4,0)</f>
        <v>GUANTES DE ALTO RIESGO N°8, PARA EXAMEN</v>
      </c>
      <c r="F640" s="315" t="s">
        <v>5093</v>
      </c>
      <c r="G640" s="315" t="str">
        <f>+VLOOKUP(F640,Proveedores[[Nombre]:[Nº id.fiscal]],2,0)</f>
        <v>3-101-244831</v>
      </c>
      <c r="H640" s="315" t="s">
        <v>2354</v>
      </c>
      <c r="I640" s="315" t="s">
        <v>2361</v>
      </c>
      <c r="J640" s="315" t="s">
        <v>414</v>
      </c>
      <c r="K640" s="315" t="s">
        <v>2356</v>
      </c>
      <c r="L640" s="323">
        <v>45200</v>
      </c>
      <c r="M640" s="315" t="s">
        <v>111</v>
      </c>
      <c r="N640" s="323">
        <v>45137</v>
      </c>
      <c r="O640" s="315" t="s">
        <v>2480</v>
      </c>
      <c r="P640" s="315" t="s">
        <v>3248</v>
      </c>
      <c r="Q640" s="315">
        <v>2019</v>
      </c>
      <c r="R640" s="315" t="s">
        <v>4428</v>
      </c>
      <c r="S640" s="315" t="s">
        <v>5165</v>
      </c>
      <c r="T640" s="315"/>
      <c r="U640" s="346"/>
    </row>
    <row r="641" spans="1:21" ht="68.5" customHeight="1" x14ac:dyDescent="0.35">
      <c r="A641" s="315" t="s">
        <v>4793</v>
      </c>
      <c r="B641" s="315">
        <f>+VLOOKUP(A641,ListaInsumos!$A$2:$F$951,2,0)</f>
        <v>2004831</v>
      </c>
      <c r="C641" s="315">
        <f>+VLOOKUP(A641,ListaInsumos!$A$2:$F$951,5,0)</f>
        <v>53102306</v>
      </c>
      <c r="D641" s="315">
        <f>+VLOOKUP(A641,ListaInsumos!$A$2:$F$951,6,0)</f>
        <v>92180477</v>
      </c>
      <c r="E641" s="315" t="str">
        <f>+VLOOKUP(A641,ListaInsumos!$A$2:$F$951,4,0)</f>
        <v>PAÑAL DESECHABLE EXTRA GRANDE PARA ADULT</v>
      </c>
      <c r="F641" s="315" t="s">
        <v>5074</v>
      </c>
      <c r="G641" s="315" t="str">
        <f>+VLOOKUP(F641,Proveedores[[Nombre]:[Nº id.fiscal]],2,0)</f>
        <v>3-101-115347</v>
      </c>
      <c r="H641" s="315" t="s">
        <v>2365</v>
      </c>
      <c r="I641" s="315" t="s">
        <v>2366</v>
      </c>
      <c r="J641" s="315" t="s">
        <v>2119</v>
      </c>
      <c r="K641" s="315" t="s">
        <v>1974</v>
      </c>
      <c r="L641" s="323" t="s">
        <v>1974</v>
      </c>
      <c r="M641" s="315" t="s">
        <v>111</v>
      </c>
      <c r="N641" s="323">
        <v>46259</v>
      </c>
      <c r="O641" s="315" t="s">
        <v>2481</v>
      </c>
      <c r="P641" s="315" t="s">
        <v>3281</v>
      </c>
      <c r="Q641" s="315">
        <v>2019</v>
      </c>
      <c r="R641" s="315" t="s">
        <v>4428</v>
      </c>
      <c r="S641" s="315" t="s">
        <v>5165</v>
      </c>
      <c r="T641" s="315" t="s">
        <v>6844</v>
      </c>
      <c r="U641" s="346"/>
    </row>
    <row r="642" spans="1:21" ht="23" x14ac:dyDescent="0.35">
      <c r="A642" s="315" t="s">
        <v>4793</v>
      </c>
      <c r="B642" s="315">
        <f>+VLOOKUP(A642,ListaInsumos!$A$2:$F$951,2,0)</f>
        <v>2004831</v>
      </c>
      <c r="C642" s="315">
        <f>+VLOOKUP(A642,ListaInsumos!$A$2:$F$951,5,0)</f>
        <v>53102306</v>
      </c>
      <c r="D642" s="315">
        <f>+VLOOKUP(A642,ListaInsumos!$A$2:$F$951,6,0)</f>
        <v>92180477</v>
      </c>
      <c r="E642" s="315" t="str">
        <f>+VLOOKUP(A642,ListaInsumos!$A$2:$F$951,4,0)</f>
        <v>PAÑAL DESECHABLE EXTRA GRANDE PARA ADULT</v>
      </c>
      <c r="F642" s="315" t="s">
        <v>5074</v>
      </c>
      <c r="G642" s="315" t="str">
        <f>+VLOOKUP(F642,Proveedores[[Nombre]:[Nº id.fiscal]],2,0)</f>
        <v>3-101-115347</v>
      </c>
      <c r="H642" s="315" t="s">
        <v>2365</v>
      </c>
      <c r="I642" s="315" t="s">
        <v>2367</v>
      </c>
      <c r="J642" s="315" t="s">
        <v>2119</v>
      </c>
      <c r="K642" s="315" t="s">
        <v>1974</v>
      </c>
      <c r="L642" s="323" t="s">
        <v>1974</v>
      </c>
      <c r="M642" s="315" t="s">
        <v>111</v>
      </c>
      <c r="N642" s="323">
        <v>46259</v>
      </c>
      <c r="O642" s="315" t="s">
        <v>2482</v>
      </c>
      <c r="P642" s="315" t="s">
        <v>3281</v>
      </c>
      <c r="Q642" s="315">
        <v>2019</v>
      </c>
      <c r="R642" s="315" t="s">
        <v>4428</v>
      </c>
      <c r="S642" s="315" t="s">
        <v>5165</v>
      </c>
      <c r="T642" s="315" t="s">
        <v>6844</v>
      </c>
      <c r="U642" s="346"/>
    </row>
    <row r="643" spans="1:21" ht="46" x14ac:dyDescent="0.35">
      <c r="A643" s="315" t="s">
        <v>4794</v>
      </c>
      <c r="B643" s="315">
        <f>+VLOOKUP(A643,ListaInsumos!$A$2:$F$951,2,0)</f>
        <v>2001900</v>
      </c>
      <c r="C643" s="315">
        <f>+VLOOKUP(A643,ListaInsumos!$A$2:$F$951,5,0)</f>
        <v>42182299</v>
      </c>
      <c r="D643" s="315">
        <f>+VLOOKUP(A643,ListaInsumos!$A$2:$F$951,6,0)</f>
        <v>92205298</v>
      </c>
      <c r="E643" s="315" t="str">
        <f>+VLOOKUP(A643,ListaInsumos!$A$2:$F$951,4,0)</f>
        <v>TERMOMETRO INFRARROJO,GRADO MEDICO PORT</v>
      </c>
      <c r="F643" s="315" t="s">
        <v>5127</v>
      </c>
      <c r="G643" s="315" t="str">
        <f>+VLOOKUP(F643,Proveedores[[Nombre]:[Nº id.fiscal]],2,0)</f>
        <v>3-101-358504</v>
      </c>
      <c r="H643" s="315" t="s">
        <v>2368</v>
      </c>
      <c r="I643" s="315" t="s">
        <v>2369</v>
      </c>
      <c r="J643" s="315" t="s">
        <v>1419</v>
      </c>
      <c r="K643" s="315" t="s">
        <v>2370</v>
      </c>
      <c r="L643" s="323">
        <v>45197</v>
      </c>
      <c r="M643" s="315" t="s">
        <v>111</v>
      </c>
      <c r="N643" s="328">
        <v>44834</v>
      </c>
      <c r="O643" s="315" t="s">
        <v>2483</v>
      </c>
      <c r="P643" s="315" t="s">
        <v>3248</v>
      </c>
      <c r="Q643" s="315">
        <v>2019</v>
      </c>
      <c r="R643" s="315" t="s">
        <v>4428</v>
      </c>
      <c r="S643" s="315" t="s">
        <v>5165</v>
      </c>
      <c r="T643" s="315"/>
      <c r="U643" s="346"/>
    </row>
    <row r="644" spans="1:21" ht="46" x14ac:dyDescent="0.35">
      <c r="A644" s="315" t="s">
        <v>4794</v>
      </c>
      <c r="B644" s="315">
        <f>+VLOOKUP(A644,ListaInsumos!$A$2:$F$951,2,0)</f>
        <v>2001900</v>
      </c>
      <c r="C644" s="315">
        <f>+VLOOKUP(A644,ListaInsumos!$A$2:$F$951,5,0)</f>
        <v>42182299</v>
      </c>
      <c r="D644" s="315">
        <f>+VLOOKUP(A644,ListaInsumos!$A$2:$F$951,6,0)</f>
        <v>92205298</v>
      </c>
      <c r="E644" s="315" t="str">
        <f>+VLOOKUP(A644,ListaInsumos!$A$2:$F$951,4,0)</f>
        <v>TERMOMETRO INFRARROJO,GRADO MEDICO PORT</v>
      </c>
      <c r="F644" s="315" t="s">
        <v>5127</v>
      </c>
      <c r="G644" s="315" t="str">
        <f>+VLOOKUP(F644,Proveedores[[Nombre]:[Nº id.fiscal]],2,0)</f>
        <v>3-101-358504</v>
      </c>
      <c r="H644" s="315" t="s">
        <v>2368</v>
      </c>
      <c r="I644" s="315" t="s">
        <v>2371</v>
      </c>
      <c r="J644" s="315" t="s">
        <v>1419</v>
      </c>
      <c r="K644" s="315" t="s">
        <v>2370</v>
      </c>
      <c r="L644" s="323">
        <v>45197</v>
      </c>
      <c r="M644" s="315" t="s">
        <v>111</v>
      </c>
      <c r="N644" s="328">
        <v>44834</v>
      </c>
      <c r="O644" s="315" t="s">
        <v>2484</v>
      </c>
      <c r="P644" s="315" t="s">
        <v>3244</v>
      </c>
      <c r="Q644" s="315">
        <v>2019</v>
      </c>
      <c r="R644" s="315" t="s">
        <v>4428</v>
      </c>
      <c r="S644" s="315" t="s">
        <v>5165</v>
      </c>
      <c r="T644" s="315"/>
      <c r="U644" s="346"/>
    </row>
    <row r="645" spans="1:21" ht="34.5" x14ac:dyDescent="0.35">
      <c r="A645" s="321" t="s">
        <v>4795</v>
      </c>
      <c r="B645" s="315">
        <f>+VLOOKUP(A645,ListaInsumos!$A$2:$F$951,2,0)</f>
        <v>2002356</v>
      </c>
      <c r="C645" s="315">
        <f>+VLOOKUP(A645,ListaInsumos!$A$2:$F$951,5,0)</f>
        <v>42231504</v>
      </c>
      <c r="D645" s="315">
        <f>+VLOOKUP(A645,ListaInsumos!$A$2:$F$951,6,0)</f>
        <v>92233109</v>
      </c>
      <c r="E645" s="315" t="str">
        <f>+VLOOKUP(A645,ListaInsumos!$A$2:$F$951,4,0)</f>
        <v>BOLSA ALIMENTACION ENTERAL 1000 ml</v>
      </c>
      <c r="F645" s="315" t="s">
        <v>5087</v>
      </c>
      <c r="G645" s="315" t="str">
        <f>+VLOOKUP(F645,Proveedores[[Nombre]:[Nº id.fiscal]],2,0)</f>
        <v>3-101-275480</v>
      </c>
      <c r="H645" s="315" t="s">
        <v>2379</v>
      </c>
      <c r="I645" s="315" t="s">
        <v>2380</v>
      </c>
      <c r="J645" s="315" t="s">
        <v>2381</v>
      </c>
      <c r="K645" s="315" t="s">
        <v>2382</v>
      </c>
      <c r="L645" s="323">
        <v>45558</v>
      </c>
      <c r="M645" s="315" t="s">
        <v>111</v>
      </c>
      <c r="N645" s="323">
        <v>46567</v>
      </c>
      <c r="O645" s="315" t="s">
        <v>2485</v>
      </c>
      <c r="P645" s="315" t="s">
        <v>3248</v>
      </c>
      <c r="Q645" s="315">
        <v>2019</v>
      </c>
      <c r="R645" s="315" t="s">
        <v>4428</v>
      </c>
      <c r="S645" s="315" t="s">
        <v>5165</v>
      </c>
      <c r="T645" s="315"/>
      <c r="U645" s="346"/>
    </row>
    <row r="646" spans="1:21" ht="34.5" x14ac:dyDescent="0.35">
      <c r="A646" s="315" t="s">
        <v>4796</v>
      </c>
      <c r="B646" s="315">
        <f>+VLOOKUP(A646,ListaInsumos!$A$2:$F$951,2,0)</f>
        <v>2002541</v>
      </c>
      <c r="C646" s="315">
        <f>+VLOOKUP(A646,ListaInsumos!$A$2:$F$951,5,0)</f>
        <v>42221902</v>
      </c>
      <c r="D646" s="315">
        <f>+VLOOKUP(A646,ListaInsumos!$A$2:$F$951,6,0)</f>
        <v>92198878</v>
      </c>
      <c r="E646" s="315" t="str">
        <f>+VLOOKUP(A646,ListaInsumos!$A$2:$F$951,4,0)</f>
        <v>EQUIPO PRESION VENOSA CENTRAL ESCALA cm</v>
      </c>
      <c r="F646" s="315" t="s">
        <v>5101</v>
      </c>
      <c r="G646" s="315" t="str">
        <f>+VLOOKUP(F646,Proveedores[[Nombre]:[Nº id.fiscal]],2,0)</f>
        <v>3-101-598240</v>
      </c>
      <c r="H646" s="315" t="s">
        <v>2388</v>
      </c>
      <c r="I646" s="315" t="s">
        <v>2389</v>
      </c>
      <c r="J646" s="315" t="s">
        <v>843</v>
      </c>
      <c r="K646" s="315" t="s">
        <v>2390</v>
      </c>
      <c r="L646" s="323">
        <v>45579</v>
      </c>
      <c r="M646" s="315" t="s">
        <v>111</v>
      </c>
      <c r="N646" s="323">
        <v>46035</v>
      </c>
      <c r="O646" s="315" t="s">
        <v>2486</v>
      </c>
      <c r="P646" s="315" t="s">
        <v>3248</v>
      </c>
      <c r="Q646" s="315">
        <v>2019</v>
      </c>
      <c r="R646" s="315" t="s">
        <v>4428</v>
      </c>
      <c r="S646" s="315" t="s">
        <v>5165</v>
      </c>
      <c r="T646" s="315"/>
      <c r="U646" s="346"/>
    </row>
    <row r="647" spans="1:21" ht="23" x14ac:dyDescent="0.35">
      <c r="A647" s="321" t="s">
        <v>4797</v>
      </c>
      <c r="B647" s="315">
        <f>+VLOOKUP(A647,ListaInsumos!$A$2:$F$951,2,0)</f>
        <v>2003025</v>
      </c>
      <c r="C647" s="315">
        <f>+VLOOKUP(A647,ListaInsumos!$A$2:$F$951,5,0)</f>
        <v>42142702</v>
      </c>
      <c r="D647" s="315">
        <f>+VLOOKUP(A647,ListaInsumos!$A$2:$F$951,6,0)</f>
        <v>92154189</v>
      </c>
      <c r="E647" s="315" t="str">
        <f>+VLOOKUP(A647,ListaInsumos!$A$2:$F$951,4,0)</f>
        <v>CONECTOR PARA SONDA EN Y,ADAPTABLE</v>
      </c>
      <c r="F647" s="315" t="s">
        <v>5109</v>
      </c>
      <c r="G647" s="315" t="str">
        <f>+VLOOKUP(F647,Proveedores[[Nombre]:[Nº id.fiscal]],2,0)</f>
        <v>3-101-625107</v>
      </c>
      <c r="H647" s="315" t="s">
        <v>191</v>
      </c>
      <c r="I647" s="315" t="s">
        <v>2394</v>
      </c>
      <c r="J647" s="315" t="s">
        <v>110</v>
      </c>
      <c r="K647" s="315" t="s">
        <v>2009</v>
      </c>
      <c r="L647" s="323">
        <v>45476</v>
      </c>
      <c r="M647" s="315" t="s">
        <v>111</v>
      </c>
      <c r="N647" s="323">
        <v>46226</v>
      </c>
      <c r="O647" s="315" t="s">
        <v>2487</v>
      </c>
      <c r="P647" s="315" t="s">
        <v>3248</v>
      </c>
      <c r="Q647" s="315">
        <v>2019</v>
      </c>
      <c r="R647" s="315" t="s">
        <v>4428</v>
      </c>
      <c r="S647" s="315" t="s">
        <v>5165</v>
      </c>
      <c r="T647" s="315"/>
      <c r="U647" s="346"/>
    </row>
    <row r="648" spans="1:21" ht="23" x14ac:dyDescent="0.35">
      <c r="A648" s="315" t="s">
        <v>4798</v>
      </c>
      <c r="B648" s="315">
        <f>+VLOOKUP(A648,ListaInsumos!$A$2:$F$951,2,0)</f>
        <v>2003220</v>
      </c>
      <c r="C648" s="315">
        <f>+VLOOKUP(A648,ListaInsumos!$A$2:$F$951,5,0)</f>
        <v>42132203</v>
      </c>
      <c r="D648" s="315">
        <f>+VLOOKUP(A648,ListaInsumos!$A$2:$F$951,6,0)</f>
        <v>92155026</v>
      </c>
      <c r="E648" s="315" t="str">
        <f>+VLOOKUP(A648,ListaInsumos!$A$2:$F$951,4,0)</f>
        <v>GUANTE DE ALTO RIESGO N° 6,5, NO ESTERIL</v>
      </c>
      <c r="F648" s="315" t="s">
        <v>5075</v>
      </c>
      <c r="G648" s="315" t="str">
        <f>+VLOOKUP(F648,Proveedores[[Nombre]:[Nº id.fiscal]],2,0)</f>
        <v>3-101-112620</v>
      </c>
      <c r="H648" s="315" t="s">
        <v>2350</v>
      </c>
      <c r="I648" s="315" t="s">
        <v>2397</v>
      </c>
      <c r="J648" s="315" t="s">
        <v>414</v>
      </c>
      <c r="K648" s="315" t="s">
        <v>2352</v>
      </c>
      <c r="L648" s="328">
        <v>44471</v>
      </c>
      <c r="M648" s="315" t="s">
        <v>111</v>
      </c>
      <c r="N648" s="323">
        <v>46050</v>
      </c>
      <c r="O648" s="315" t="s">
        <v>2488</v>
      </c>
      <c r="P648" s="315" t="s">
        <v>3248</v>
      </c>
      <c r="Q648" s="315">
        <v>2019</v>
      </c>
      <c r="R648" s="315" t="s">
        <v>4428</v>
      </c>
      <c r="S648" s="315" t="s">
        <v>5165</v>
      </c>
      <c r="T648" s="315"/>
      <c r="U648" s="346"/>
    </row>
    <row r="649" spans="1:21" ht="23" x14ac:dyDescent="0.35">
      <c r="A649" s="315" t="s">
        <v>4798</v>
      </c>
      <c r="B649" s="315">
        <f>+VLOOKUP(A649,ListaInsumos!$A$2:$F$951,2,0)</f>
        <v>2003220</v>
      </c>
      <c r="C649" s="315">
        <f>+VLOOKUP(A649,ListaInsumos!$A$2:$F$951,5,0)</f>
        <v>42132203</v>
      </c>
      <c r="D649" s="315">
        <f>+VLOOKUP(A649,ListaInsumos!$A$2:$F$951,6,0)</f>
        <v>92155026</v>
      </c>
      <c r="E649" s="315" t="str">
        <f>+VLOOKUP(A649,ListaInsumos!$A$2:$F$951,4,0)</f>
        <v>GUANTE DE ALTO RIESGO N° 6,5, NO ESTERIL</v>
      </c>
      <c r="F649" s="315" t="s">
        <v>5093</v>
      </c>
      <c r="G649" s="315" t="str">
        <f>+VLOOKUP(F649,Proveedores[[Nombre]:[Nº id.fiscal]],2,0)</f>
        <v>3-101-244831</v>
      </c>
      <c r="H649" s="315" t="s">
        <v>2354</v>
      </c>
      <c r="I649" s="315" t="s">
        <v>2398</v>
      </c>
      <c r="J649" s="315" t="s">
        <v>414</v>
      </c>
      <c r="K649" s="315" t="s">
        <v>2356</v>
      </c>
      <c r="L649" s="323">
        <v>45200</v>
      </c>
      <c r="M649" s="315" t="s">
        <v>111</v>
      </c>
      <c r="N649" s="323">
        <v>45137</v>
      </c>
      <c r="O649" s="315" t="s">
        <v>2489</v>
      </c>
      <c r="P649" s="315" t="s">
        <v>3248</v>
      </c>
      <c r="Q649" s="315">
        <v>2019</v>
      </c>
      <c r="R649" s="315" t="s">
        <v>4428</v>
      </c>
      <c r="S649" s="315" t="s">
        <v>5165</v>
      </c>
      <c r="T649" s="315"/>
      <c r="U649" s="346"/>
    </row>
    <row r="650" spans="1:21" ht="23" x14ac:dyDescent="0.35">
      <c r="A650" s="315" t="s">
        <v>4799</v>
      </c>
      <c r="B650" s="315">
        <f>+VLOOKUP(A650,ListaInsumos!$A$2:$F$951,2,0)</f>
        <v>2003362</v>
      </c>
      <c r="C650" s="315">
        <f>+VLOOKUP(A650,ListaInsumos!$A$2:$F$951,5,0)</f>
        <v>46171501</v>
      </c>
      <c r="D650" s="315">
        <f>+VLOOKUP(A650,ListaInsumos!$A$2:$F$951,6,0)</f>
        <v>92149822</v>
      </c>
      <c r="E650" s="315" t="str">
        <f>+VLOOKUP(A650,ListaInsumos!$A$2:$F$951,4,0)</f>
        <v>CANDADO P/CONTENEDO RIGIDO C/IND PRO/VAP</v>
      </c>
      <c r="F650" s="315" t="s">
        <v>5090</v>
      </c>
      <c r="G650" s="315" t="str">
        <f>+VLOOKUP(F650,Proveedores[[Nombre]:[Nº id.fiscal]],2,0)</f>
        <v>3-101-337857</v>
      </c>
      <c r="H650" s="315" t="s">
        <v>2406</v>
      </c>
      <c r="I650" s="315" t="s">
        <v>2407</v>
      </c>
      <c r="J650" s="315" t="s">
        <v>110</v>
      </c>
      <c r="K650" s="315" t="s">
        <v>1974</v>
      </c>
      <c r="L650" s="323" t="s">
        <v>1974</v>
      </c>
      <c r="M650" s="315" t="s">
        <v>111</v>
      </c>
      <c r="N650" s="323">
        <v>46412</v>
      </c>
      <c r="O650" s="315" t="s">
        <v>2490</v>
      </c>
      <c r="P650" s="315" t="s">
        <v>3248</v>
      </c>
      <c r="Q650" s="315">
        <v>2019</v>
      </c>
      <c r="R650" s="315" t="s">
        <v>4428</v>
      </c>
      <c r="S650" s="315" t="s">
        <v>5165</v>
      </c>
      <c r="T650" s="315"/>
      <c r="U650" s="346"/>
    </row>
    <row r="651" spans="1:21" ht="34.5" x14ac:dyDescent="0.35">
      <c r="A651" s="315" t="s">
        <v>4800</v>
      </c>
      <c r="B651" s="315">
        <f>+VLOOKUP(A651,ListaInsumos!$A$2:$F$951,2,0)</f>
        <v>2003100</v>
      </c>
      <c r="C651" s="315">
        <f>+VLOOKUP(A651,ListaInsumos!$A$2:$F$951,5,0)</f>
        <v>41104929</v>
      </c>
      <c r="D651" s="315">
        <f>+VLOOKUP(A651,ListaInsumos!$A$2:$F$951,6,0)</f>
        <v>92142121</v>
      </c>
      <c r="E651" s="315" t="str">
        <f>+VLOOKUP(A651,ListaInsumos!$A$2:$F$951,4,0)</f>
        <v>FILTROS P/CONTENEDOR RIGIDO DESCARTABLES</v>
      </c>
      <c r="F651" s="315" t="s">
        <v>5090</v>
      </c>
      <c r="G651" s="315" t="str">
        <f>+VLOOKUP(F651,Proveedores[[Nombre]:[Nº id.fiscal]],2,0)</f>
        <v>3-101-337857</v>
      </c>
      <c r="H651" s="315" t="s">
        <v>2408</v>
      </c>
      <c r="I651" s="315" t="s">
        <v>2409</v>
      </c>
      <c r="J651" s="315" t="s">
        <v>363</v>
      </c>
      <c r="K651" s="315" t="s">
        <v>1974</v>
      </c>
      <c r="L651" s="323" t="s">
        <v>1974</v>
      </c>
      <c r="M651" s="315" t="s">
        <v>111</v>
      </c>
      <c r="N651" s="323">
        <v>46412</v>
      </c>
      <c r="O651" s="315" t="s">
        <v>2491</v>
      </c>
      <c r="P651" s="315" t="s">
        <v>3248</v>
      </c>
      <c r="Q651" s="315">
        <v>2019</v>
      </c>
      <c r="R651" s="315" t="s">
        <v>4428</v>
      </c>
      <c r="S651" s="315" t="s">
        <v>5165</v>
      </c>
      <c r="T651" s="315"/>
      <c r="U651" s="346"/>
    </row>
    <row r="652" spans="1:21" ht="23" x14ac:dyDescent="0.35">
      <c r="A652" s="315" t="s">
        <v>4801</v>
      </c>
      <c r="B652" s="315">
        <f>+VLOOKUP(A652,ListaInsumos!$A$2:$F$951,2,0)</f>
        <v>2003372</v>
      </c>
      <c r="C652" s="315">
        <f>+VLOOKUP(A652,ListaInsumos!$A$2:$F$951,5,0)</f>
        <v>42281808</v>
      </c>
      <c r="D652" s="315">
        <f>+VLOOKUP(A652,ListaInsumos!$A$2:$F$951,6,0)</f>
        <v>92195005</v>
      </c>
      <c r="E652" s="315" t="str">
        <f>+VLOOKUP(A652,ListaInsumos!$A$2:$F$951,4,0)</f>
        <v>PAPEL MIXTO GRADO MEDICO ROLLO 10CM C/IN</v>
      </c>
      <c r="F652" s="315" t="s">
        <v>5074</v>
      </c>
      <c r="G652" s="315" t="str">
        <f>+VLOOKUP(F652,Proveedores[[Nombre]:[Nº id.fiscal]],2,0)</f>
        <v>3-101-115347</v>
      </c>
      <c r="H652" s="315" t="s">
        <v>2410</v>
      </c>
      <c r="I652" s="315" t="s">
        <v>2411</v>
      </c>
      <c r="J652" s="315" t="s">
        <v>1452</v>
      </c>
      <c r="K652" s="315" t="s">
        <v>1974</v>
      </c>
      <c r="L652" s="323" t="s">
        <v>1974</v>
      </c>
      <c r="M652" s="315" t="s">
        <v>111</v>
      </c>
      <c r="N652" s="323">
        <v>46259</v>
      </c>
      <c r="O652" s="315" t="s">
        <v>2492</v>
      </c>
      <c r="P652" s="315" t="s">
        <v>3248</v>
      </c>
      <c r="Q652" s="315">
        <v>2019</v>
      </c>
      <c r="R652" s="315" t="s">
        <v>4428</v>
      </c>
      <c r="S652" s="315" t="s">
        <v>5165</v>
      </c>
      <c r="T652" s="315"/>
      <c r="U652" s="346"/>
    </row>
    <row r="653" spans="1:21" ht="23" x14ac:dyDescent="0.35">
      <c r="A653" s="315" t="s">
        <v>4801</v>
      </c>
      <c r="B653" s="315">
        <f>+VLOOKUP(A653,ListaInsumos!$A$2:$F$951,2,0)</f>
        <v>2003372</v>
      </c>
      <c r="C653" s="315">
        <f>+VLOOKUP(A653,ListaInsumos!$A$2:$F$951,5,0)</f>
        <v>42281808</v>
      </c>
      <c r="D653" s="315">
        <f>+VLOOKUP(A653,ListaInsumos!$A$2:$F$951,6,0)</f>
        <v>92195005</v>
      </c>
      <c r="E653" s="315" t="str">
        <f>+VLOOKUP(A653,ListaInsumos!$A$2:$F$951,4,0)</f>
        <v>PAPEL MIXTO GRADO MEDICO ROLLO 10CM C/IN</v>
      </c>
      <c r="F653" s="315" t="s">
        <v>5134</v>
      </c>
      <c r="G653" s="315" t="str">
        <f>+VLOOKUP(F653,Proveedores[[Nombre]:[Nº id.fiscal]],2,0)</f>
        <v>3-101-112185</v>
      </c>
      <c r="H653" s="315" t="s">
        <v>2413</v>
      </c>
      <c r="I653" s="315" t="s">
        <v>2414</v>
      </c>
      <c r="J653" s="315" t="s">
        <v>119</v>
      </c>
      <c r="K653" s="315" t="s">
        <v>1974</v>
      </c>
      <c r="L653" s="323" t="s">
        <v>1974</v>
      </c>
      <c r="M653" s="315" t="s">
        <v>111</v>
      </c>
      <c r="N653" s="323">
        <v>46055</v>
      </c>
      <c r="O653" s="315" t="s">
        <v>2493</v>
      </c>
      <c r="P653" s="315" t="s">
        <v>3248</v>
      </c>
      <c r="Q653" s="315">
        <v>2019</v>
      </c>
      <c r="R653" s="315" t="s">
        <v>4428</v>
      </c>
      <c r="S653" s="315" t="s">
        <v>5165</v>
      </c>
      <c r="T653" s="315"/>
      <c r="U653" s="346"/>
    </row>
    <row r="654" spans="1:21" ht="69.5" customHeight="1" x14ac:dyDescent="0.35">
      <c r="A654" s="315" t="s">
        <v>4801</v>
      </c>
      <c r="B654" s="315">
        <f>+VLOOKUP(A654,ListaInsumos!$A$2:$F$951,2,0)</f>
        <v>2003372</v>
      </c>
      <c r="C654" s="315">
        <f>+VLOOKUP(A654,ListaInsumos!$A$2:$F$951,5,0)</f>
        <v>42281808</v>
      </c>
      <c r="D654" s="315">
        <f>+VLOOKUP(A654,ListaInsumos!$A$2:$F$951,6,0)</f>
        <v>92195005</v>
      </c>
      <c r="E654" s="315" t="str">
        <f>+VLOOKUP(A654,ListaInsumos!$A$2:$F$951,4,0)</f>
        <v>PAPEL MIXTO GRADO MEDICO ROLLO 10CM C/IN</v>
      </c>
      <c r="F654" s="315" t="s">
        <v>5073</v>
      </c>
      <c r="G654" s="315" t="str">
        <f>+VLOOKUP(F654,Proveedores[[Nombre]:[Nº id.fiscal]],2,0)</f>
        <v>3-101-236355</v>
      </c>
      <c r="H654" s="315" t="s">
        <v>3211</v>
      </c>
      <c r="I654" s="315" t="s">
        <v>2415</v>
      </c>
      <c r="J654" s="315" t="s">
        <v>348</v>
      </c>
      <c r="K654" s="315" t="s">
        <v>1974</v>
      </c>
      <c r="L654" s="323" t="s">
        <v>1974</v>
      </c>
      <c r="M654" s="315" t="s">
        <v>111</v>
      </c>
      <c r="N654" s="323">
        <v>45188</v>
      </c>
      <c r="O654" s="315" t="s">
        <v>2494</v>
      </c>
      <c r="P654" s="315" t="s">
        <v>3248</v>
      </c>
      <c r="Q654" s="315">
        <v>2019</v>
      </c>
      <c r="R654" s="315" t="s">
        <v>4428</v>
      </c>
      <c r="S654" s="315" t="s">
        <v>5165</v>
      </c>
      <c r="T654" s="315"/>
      <c r="U654" s="346"/>
    </row>
    <row r="655" spans="1:21" ht="53" customHeight="1" x14ac:dyDescent="0.35">
      <c r="A655" s="315" t="s">
        <v>4801</v>
      </c>
      <c r="B655" s="315">
        <f>+VLOOKUP(A655,ListaInsumos!$A$2:$F$951,2,0)</f>
        <v>2003372</v>
      </c>
      <c r="C655" s="315">
        <f>+VLOOKUP(A655,ListaInsumos!$A$2:$F$951,5,0)</f>
        <v>42281808</v>
      </c>
      <c r="D655" s="315">
        <f>+VLOOKUP(A655,ListaInsumos!$A$2:$F$951,6,0)</f>
        <v>92195005</v>
      </c>
      <c r="E655" s="315" t="str">
        <f>+VLOOKUP(A655,ListaInsumos!$A$2:$F$951,4,0)</f>
        <v>PAPEL MIXTO GRADO MEDICO ROLLO 10CM C/IN</v>
      </c>
      <c r="F655" s="315" t="s">
        <v>5119</v>
      </c>
      <c r="G655" s="315" t="str">
        <f>+VLOOKUP(F655,Proveedores[[Nombre]:[Nº id.fiscal]],2,0)</f>
        <v>3-101-290190</v>
      </c>
      <c r="H655" s="315" t="s">
        <v>837</v>
      </c>
      <c r="I655" s="315" t="s">
        <v>2417</v>
      </c>
      <c r="J655" s="315" t="s">
        <v>119</v>
      </c>
      <c r="K655" s="315" t="s">
        <v>1974</v>
      </c>
      <c r="L655" s="323" t="s">
        <v>1974</v>
      </c>
      <c r="M655" s="315" t="s">
        <v>111</v>
      </c>
      <c r="N655" s="323">
        <v>45575</v>
      </c>
      <c r="O655" s="315" t="s">
        <v>2495</v>
      </c>
      <c r="P655" s="315" t="s">
        <v>3248</v>
      </c>
      <c r="Q655" s="315">
        <v>2019</v>
      </c>
      <c r="R655" s="315" t="s">
        <v>4428</v>
      </c>
      <c r="S655" s="315" t="s">
        <v>5165</v>
      </c>
      <c r="T655" s="315"/>
      <c r="U655" s="346"/>
    </row>
    <row r="656" spans="1:21" ht="63.5" customHeight="1" x14ac:dyDescent="0.35">
      <c r="A656" s="315" t="s">
        <v>4802</v>
      </c>
      <c r="B656" s="315">
        <f>+VLOOKUP(A656,ListaInsumos!$A$2:$F$951,2,0)</f>
        <v>2003937</v>
      </c>
      <c r="C656" s="315">
        <f>+VLOOKUP(A656,ListaInsumos!$A$2:$F$951,5,0)</f>
        <v>42241701</v>
      </c>
      <c r="D656" s="315">
        <f>+VLOOKUP(A656,ListaInsumos!$A$2:$F$951,6,0)</f>
        <v>92154908</v>
      </c>
      <c r="E656" s="315" t="str">
        <f>+VLOOKUP(A656,ListaInsumos!$A$2:$F$951,4,0)</f>
        <v>BOTA ORTOPEDICA INMOVILIZADORA TALLA M</v>
      </c>
      <c r="F656" s="315" t="s">
        <v>5074</v>
      </c>
      <c r="G656" s="315" t="str">
        <f>+VLOOKUP(F656,Proveedores[[Nombre]:[Nº id.fiscal]],2,0)</f>
        <v>3-101-115347</v>
      </c>
      <c r="H656" s="315" t="s">
        <v>1669</v>
      </c>
      <c r="I656" s="315" t="s">
        <v>2424</v>
      </c>
      <c r="J656" s="315" t="s">
        <v>1452</v>
      </c>
      <c r="K656" s="315" t="s">
        <v>1974</v>
      </c>
      <c r="L656" s="323" t="s">
        <v>1974</v>
      </c>
      <c r="M656" s="315" t="s">
        <v>111</v>
      </c>
      <c r="N656" s="323">
        <v>46259</v>
      </c>
      <c r="O656" s="315" t="s">
        <v>2496</v>
      </c>
      <c r="P656" s="315" t="s">
        <v>3248</v>
      </c>
      <c r="Q656" s="315">
        <v>2019</v>
      </c>
      <c r="R656" s="315" t="s">
        <v>4428</v>
      </c>
      <c r="S656" s="315" t="s">
        <v>5165</v>
      </c>
      <c r="T656" s="315"/>
      <c r="U656" s="346"/>
    </row>
    <row r="657" spans="1:21" ht="58.5" customHeight="1" x14ac:dyDescent="0.35">
      <c r="A657" s="315" t="s">
        <v>4802</v>
      </c>
      <c r="B657" s="315">
        <f>+VLOOKUP(A657,ListaInsumos!$A$2:$F$951,2,0)</f>
        <v>2003937</v>
      </c>
      <c r="C657" s="315">
        <f>+VLOOKUP(A657,ListaInsumos!$A$2:$F$951,5,0)</f>
        <v>42241701</v>
      </c>
      <c r="D657" s="315">
        <f>+VLOOKUP(A657,ListaInsumos!$A$2:$F$951,6,0)</f>
        <v>92154908</v>
      </c>
      <c r="E657" s="315" t="str">
        <f>+VLOOKUP(A657,ListaInsumos!$A$2:$F$951,4,0)</f>
        <v>BOTA ORTOPEDICA INMOVILIZADORA TALLA M</v>
      </c>
      <c r="F657" s="315" t="s">
        <v>5109</v>
      </c>
      <c r="G657" s="315" t="str">
        <f>+VLOOKUP(F657,Proveedores[[Nombre]:[Nº id.fiscal]],2,0)</f>
        <v>3-101-625107</v>
      </c>
      <c r="H657" s="315" t="s">
        <v>2425</v>
      </c>
      <c r="I657" s="315" t="s">
        <v>2426</v>
      </c>
      <c r="J657" s="315" t="s">
        <v>110</v>
      </c>
      <c r="K657" s="315" t="s">
        <v>1974</v>
      </c>
      <c r="L657" s="323" t="s">
        <v>1974</v>
      </c>
      <c r="M657" s="315" t="s">
        <v>111</v>
      </c>
      <c r="N657" s="323">
        <v>46226</v>
      </c>
      <c r="O657" s="315" t="s">
        <v>2497</v>
      </c>
      <c r="P657" s="315" t="s">
        <v>3248</v>
      </c>
      <c r="Q657" s="315">
        <v>2019</v>
      </c>
      <c r="R657" s="315" t="s">
        <v>4428</v>
      </c>
      <c r="S657" s="315" t="s">
        <v>5165</v>
      </c>
      <c r="T657" s="315"/>
      <c r="U657" s="346"/>
    </row>
    <row r="658" spans="1:21" ht="41" customHeight="1" x14ac:dyDescent="0.35">
      <c r="A658" s="315" t="s">
        <v>4802</v>
      </c>
      <c r="B658" s="315">
        <f>+VLOOKUP(A658,ListaInsumos!$A$2:$F$951,2,0)</f>
        <v>2003937</v>
      </c>
      <c r="C658" s="315">
        <f>+VLOOKUP(A658,ListaInsumos!$A$2:$F$951,5,0)</f>
        <v>42241701</v>
      </c>
      <c r="D658" s="315">
        <f>+VLOOKUP(A658,ListaInsumos!$A$2:$F$951,6,0)</f>
        <v>92154908</v>
      </c>
      <c r="E658" s="315" t="str">
        <f>+VLOOKUP(A658,ListaInsumos!$A$2:$F$951,4,0)</f>
        <v>BOTA ORTOPEDICA INMOVILIZADORA TALLA M</v>
      </c>
      <c r="F658" s="315" t="s">
        <v>5094</v>
      </c>
      <c r="G658" s="315" t="str">
        <f>+VLOOKUP(F658,Proveedores[[Nombre]:[Nº id.fiscal]],2,0)</f>
        <v>3-101-278217</v>
      </c>
      <c r="H658" s="315" t="s">
        <v>675</v>
      </c>
      <c r="I658" s="315" t="s">
        <v>2427</v>
      </c>
      <c r="J658" s="315" t="s">
        <v>2428</v>
      </c>
      <c r="K658" s="315" t="s">
        <v>1974</v>
      </c>
      <c r="L658" s="323" t="s">
        <v>1974</v>
      </c>
      <c r="M658" s="315" t="s">
        <v>488</v>
      </c>
      <c r="N658" s="323">
        <v>45483</v>
      </c>
      <c r="O658" s="315" t="s">
        <v>2498</v>
      </c>
      <c r="P658" s="315" t="s">
        <v>3248</v>
      </c>
      <c r="Q658" s="315">
        <v>2019</v>
      </c>
      <c r="R658" s="315" t="s">
        <v>4428</v>
      </c>
      <c r="S658" s="315" t="s">
        <v>5165</v>
      </c>
      <c r="T658" s="315"/>
      <c r="U658" s="346"/>
    </row>
    <row r="659" spans="1:21" ht="34.5" x14ac:dyDescent="0.35">
      <c r="A659" s="315" t="s">
        <v>4802</v>
      </c>
      <c r="B659" s="315">
        <f>+VLOOKUP(A659,ListaInsumos!$A$2:$F$951,2,0)</f>
        <v>2003937</v>
      </c>
      <c r="C659" s="315">
        <f>+VLOOKUP(A659,ListaInsumos!$A$2:$F$951,5,0)</f>
        <v>42241701</v>
      </c>
      <c r="D659" s="315">
        <f>+VLOOKUP(A659,ListaInsumos!$A$2:$F$951,6,0)</f>
        <v>92154908</v>
      </c>
      <c r="E659" s="315" t="str">
        <f>+VLOOKUP(A659,ListaInsumos!$A$2:$F$951,4,0)</f>
        <v>BOTA ORTOPEDICA INMOVILIZADORA TALLA M</v>
      </c>
      <c r="F659" s="315" t="s">
        <v>5084</v>
      </c>
      <c r="G659" s="315" t="str">
        <f>+VLOOKUP(F659,Proveedores[[Nombre]:[Nº id.fiscal]],2,0)</f>
        <v>3-101-327071</v>
      </c>
      <c r="H659" s="315" t="s">
        <v>2429</v>
      </c>
      <c r="I659" s="315" t="s">
        <v>2430</v>
      </c>
      <c r="J659" s="315" t="s">
        <v>2428</v>
      </c>
      <c r="K659" s="315" t="s">
        <v>1974</v>
      </c>
      <c r="L659" s="323" t="s">
        <v>1974</v>
      </c>
      <c r="M659" s="315" t="s">
        <v>111</v>
      </c>
      <c r="N659" s="323">
        <v>46286</v>
      </c>
      <c r="O659" s="315" t="s">
        <v>2499</v>
      </c>
      <c r="P659" s="315" t="s">
        <v>3248</v>
      </c>
      <c r="Q659" s="315">
        <v>2019</v>
      </c>
      <c r="R659" s="315" t="s">
        <v>4428</v>
      </c>
      <c r="S659" s="315" t="s">
        <v>5165</v>
      </c>
      <c r="T659" s="315"/>
      <c r="U659" s="346"/>
    </row>
    <row r="660" spans="1:21" ht="57.5" x14ac:dyDescent="0.35">
      <c r="A660" s="321" t="s">
        <v>4803</v>
      </c>
      <c r="B660" s="315">
        <f>+VLOOKUP(A660,ListaInsumos!$A$2:$F$951,2,0)</f>
        <v>2004095</v>
      </c>
      <c r="C660" s="315">
        <f>+VLOOKUP(A660,ListaInsumos!$A$2:$F$951,5,0)</f>
        <v>42272224</v>
      </c>
      <c r="D660" s="315">
        <f>+VLOOKUP(A660,ListaInsumos!$A$2:$F$951,6,0)</f>
        <v>92151887</v>
      </c>
      <c r="E660" s="315" t="str">
        <f>+VLOOKUP(A660,ListaInsumos!$A$2:$F$951,4,0)</f>
        <v>CIRCUITO PARA VMP COMPATIBLE WM 28193</v>
      </c>
      <c r="F660" s="315" t="s">
        <v>5087</v>
      </c>
      <c r="G660" s="315" t="str">
        <f>+VLOOKUP(F660,Proveedores[[Nombre]:[Nº id.fiscal]],2,0)</f>
        <v>3-101-275480</v>
      </c>
      <c r="H660" s="315" t="s">
        <v>2431</v>
      </c>
      <c r="I660" s="315">
        <v>28193</v>
      </c>
      <c r="J660" s="315" t="s">
        <v>363</v>
      </c>
      <c r="K660" s="315" t="s">
        <v>1974</v>
      </c>
      <c r="L660" s="323" t="s">
        <v>1974</v>
      </c>
      <c r="M660" s="315" t="s">
        <v>111</v>
      </c>
      <c r="N660" s="323">
        <v>46567</v>
      </c>
      <c r="O660" s="315" t="s">
        <v>2500</v>
      </c>
      <c r="P660" s="315" t="s">
        <v>3248</v>
      </c>
      <c r="Q660" s="315">
        <v>2019</v>
      </c>
      <c r="R660" s="315" t="s">
        <v>4428</v>
      </c>
      <c r="S660" s="315" t="s">
        <v>5165</v>
      </c>
      <c r="T660" s="315"/>
      <c r="U660" s="346"/>
    </row>
    <row r="661" spans="1:21" ht="23" x14ac:dyDescent="0.35">
      <c r="A661" s="315" t="s">
        <v>4804</v>
      </c>
      <c r="B661" s="315">
        <f>+VLOOKUP(A661,ListaInsumos!$A$2:$F$951,2,0)</f>
        <v>2000132</v>
      </c>
      <c r="C661" s="315">
        <f>+VLOOKUP(A661,ListaInsumos!$A$2:$F$951,5,0)</f>
        <v>42241801</v>
      </c>
      <c r="D661" s="315">
        <f>+VLOOKUP(A661,ListaInsumos!$A$2:$F$951,6,0)</f>
        <v>92194948</v>
      </c>
      <c r="E661" s="315" t="str">
        <f>+VLOOKUP(A661,ListaInsumos!$A$2:$F$951,4,0)</f>
        <v>CABESTRILLO DE TELA EXTRAGRANDE</v>
      </c>
      <c r="F661" s="315" t="s">
        <v>5094</v>
      </c>
      <c r="G661" s="315" t="str">
        <f>+VLOOKUP(F661,Proveedores[[Nombre]:[Nº id.fiscal]],2,0)</f>
        <v>3-101-278217</v>
      </c>
      <c r="H661" s="315" t="s">
        <v>718</v>
      </c>
      <c r="I661" s="315" t="s">
        <v>2438</v>
      </c>
      <c r="J661" s="315" t="s">
        <v>348</v>
      </c>
      <c r="K661" s="315" t="s">
        <v>1974</v>
      </c>
      <c r="L661" s="323" t="s">
        <v>1974</v>
      </c>
      <c r="M661" s="315" t="s">
        <v>488</v>
      </c>
      <c r="N661" s="323">
        <v>45483</v>
      </c>
      <c r="O661" s="315" t="s">
        <v>2501</v>
      </c>
      <c r="P661" s="315" t="s">
        <v>3248</v>
      </c>
      <c r="Q661" s="315">
        <v>2019</v>
      </c>
      <c r="R661" s="315" t="s">
        <v>4428</v>
      </c>
      <c r="S661" s="315" t="s">
        <v>5165</v>
      </c>
      <c r="T661" s="315"/>
      <c r="U661" s="346"/>
    </row>
    <row r="662" spans="1:21" ht="23" x14ac:dyDescent="0.35">
      <c r="A662" s="315" t="s">
        <v>4805</v>
      </c>
      <c r="B662" s="315">
        <f>+VLOOKUP(A662,ListaInsumos!$A$2:$F$951,2,0)</f>
        <v>2000147</v>
      </c>
      <c r="C662" s="315">
        <f>+VLOOKUP(A662,ListaInsumos!$A$2:$F$951,5,0)</f>
        <v>42241809</v>
      </c>
      <c r="D662" s="315">
        <f>+VLOOKUP(A662,ListaInsumos!$A$2:$F$951,6,0)</f>
        <v>92190080</v>
      </c>
      <c r="E662" s="315" t="str">
        <f>+VLOOKUP(A662,ListaInsumos!$A$2:$F$951,4,0)</f>
        <v>INMOVILIZADOR DE HOMBRO (WATSON JOHNES)</v>
      </c>
      <c r="F662" s="315" t="s">
        <v>5094</v>
      </c>
      <c r="G662" s="315" t="str">
        <f>+VLOOKUP(F662,Proveedores[[Nombre]:[Nº id.fiscal]],2,0)</f>
        <v>3-101-278217</v>
      </c>
      <c r="H662" s="315" t="s">
        <v>718</v>
      </c>
      <c r="I662" s="315" t="s">
        <v>2442</v>
      </c>
      <c r="J662" s="315" t="s">
        <v>348</v>
      </c>
      <c r="K662" s="315" t="s">
        <v>1974</v>
      </c>
      <c r="L662" s="323" t="s">
        <v>1974</v>
      </c>
      <c r="M662" s="315" t="s">
        <v>488</v>
      </c>
      <c r="N662" s="323">
        <v>45483</v>
      </c>
      <c r="O662" s="315" t="s">
        <v>2502</v>
      </c>
      <c r="P662" s="315" t="s">
        <v>3248</v>
      </c>
      <c r="Q662" s="315">
        <v>2019</v>
      </c>
      <c r="R662" s="315" t="s">
        <v>4428</v>
      </c>
      <c r="S662" s="315" t="s">
        <v>5165</v>
      </c>
      <c r="T662" s="315"/>
      <c r="U662" s="346"/>
    </row>
    <row r="663" spans="1:21" ht="23" x14ac:dyDescent="0.35">
      <c r="A663" s="315" t="s">
        <v>4806</v>
      </c>
      <c r="B663" s="315">
        <f>+VLOOKUP(A663,ListaInsumos!$A$2:$F$951,2,0)</f>
        <v>2000154</v>
      </c>
      <c r="C663" s="315">
        <f>+VLOOKUP(A663,ListaInsumos!$A$2:$F$951,5,0)</f>
        <v>42241701</v>
      </c>
      <c r="D663" s="315">
        <f>+VLOOKUP(A663,ListaInsumos!$A$2:$F$951,6,0)</f>
        <v>92162327</v>
      </c>
      <c r="E663" s="315" t="str">
        <f>+VLOOKUP(A663,ListaInsumos!$A$2:$F$951,4,0)</f>
        <v>TOBILLERA ELASTICA MEDIANA DE UNA PIEZA</v>
      </c>
      <c r="F663" s="315" t="s">
        <v>5109</v>
      </c>
      <c r="G663" s="315" t="str">
        <f>+VLOOKUP(F663,Proveedores[[Nombre]:[Nº id.fiscal]],2,0)</f>
        <v>3-101-625107</v>
      </c>
      <c r="H663" s="315" t="s">
        <v>1450</v>
      </c>
      <c r="I663" s="315" t="s">
        <v>2443</v>
      </c>
      <c r="J663" s="315" t="s">
        <v>110</v>
      </c>
      <c r="K663" s="315" t="s">
        <v>1974</v>
      </c>
      <c r="L663" s="323" t="s">
        <v>1974</v>
      </c>
      <c r="M663" s="315" t="s">
        <v>111</v>
      </c>
      <c r="N663" s="323">
        <v>46226</v>
      </c>
      <c r="O663" s="315" t="s">
        <v>2503</v>
      </c>
      <c r="P663" s="315" t="s">
        <v>3248</v>
      </c>
      <c r="Q663" s="315">
        <v>2019</v>
      </c>
      <c r="R663" s="315" t="s">
        <v>4428</v>
      </c>
      <c r="S663" s="315" t="s">
        <v>5165</v>
      </c>
      <c r="T663" s="315"/>
      <c r="U663" s="346"/>
    </row>
    <row r="664" spans="1:21" ht="23" x14ac:dyDescent="0.35">
      <c r="A664" s="315" t="s">
        <v>4806</v>
      </c>
      <c r="B664" s="315">
        <f>+VLOOKUP(A664,ListaInsumos!$A$2:$F$951,2,0)</f>
        <v>2000154</v>
      </c>
      <c r="C664" s="315">
        <f>+VLOOKUP(A664,ListaInsumos!$A$2:$F$951,5,0)</f>
        <v>42241701</v>
      </c>
      <c r="D664" s="315">
        <f>+VLOOKUP(A664,ListaInsumos!$A$2:$F$951,6,0)</f>
        <v>92162327</v>
      </c>
      <c r="E664" s="315" t="str">
        <f>+VLOOKUP(A664,ListaInsumos!$A$2:$F$951,4,0)</f>
        <v>TOBILLERA ELASTICA MEDIANA DE UNA PIEZA</v>
      </c>
      <c r="F664" s="315" t="s">
        <v>5093</v>
      </c>
      <c r="G664" s="315" t="str">
        <f>+VLOOKUP(F664,Proveedores[[Nombre]:[Nº id.fiscal]],2,0)</f>
        <v>3-101-244831</v>
      </c>
      <c r="H664" s="315" t="s">
        <v>2080</v>
      </c>
      <c r="I664" s="315" t="s">
        <v>2444</v>
      </c>
      <c r="J664" s="315" t="s">
        <v>119</v>
      </c>
      <c r="K664" s="315" t="s">
        <v>1974</v>
      </c>
      <c r="L664" s="323" t="s">
        <v>1974</v>
      </c>
      <c r="M664" s="315" t="s">
        <v>111</v>
      </c>
      <c r="N664" s="323">
        <v>45137</v>
      </c>
      <c r="O664" s="315" t="s">
        <v>2504</v>
      </c>
      <c r="P664" s="315" t="s">
        <v>3248</v>
      </c>
      <c r="Q664" s="315">
        <v>2019</v>
      </c>
      <c r="R664" s="315" t="s">
        <v>4428</v>
      </c>
      <c r="S664" s="315" t="s">
        <v>5165</v>
      </c>
      <c r="T664" s="315"/>
      <c r="U664" s="346"/>
    </row>
    <row r="665" spans="1:21" ht="34.5" x14ac:dyDescent="0.35">
      <c r="A665" s="315" t="s">
        <v>4806</v>
      </c>
      <c r="B665" s="315">
        <f>+VLOOKUP(A665,ListaInsumos!$A$2:$F$951,2,0)</f>
        <v>2000154</v>
      </c>
      <c r="C665" s="315">
        <f>+VLOOKUP(A665,ListaInsumos!$A$2:$F$951,5,0)</f>
        <v>42241701</v>
      </c>
      <c r="D665" s="315">
        <f>+VLOOKUP(A665,ListaInsumos!$A$2:$F$951,6,0)</f>
        <v>92162327</v>
      </c>
      <c r="E665" s="315" t="str">
        <f>+VLOOKUP(A665,ListaInsumos!$A$2:$F$951,4,0)</f>
        <v>TOBILLERA ELASTICA MEDIANA DE UNA PIEZA</v>
      </c>
      <c r="F665" s="315" t="s">
        <v>5110</v>
      </c>
      <c r="G665" s="315" t="str">
        <f>+VLOOKUP(F665,Proveedores[[Nombre]:[Nº id.fiscal]],2,0)</f>
        <v>3-101-246483</v>
      </c>
      <c r="H665" s="315" t="s">
        <v>1842</v>
      </c>
      <c r="I665" s="315" t="s">
        <v>2445</v>
      </c>
      <c r="J665" s="315" t="s">
        <v>110</v>
      </c>
      <c r="K665" s="315" t="s">
        <v>1974</v>
      </c>
      <c r="L665" s="323" t="s">
        <v>1974</v>
      </c>
      <c r="M665" s="315" t="s">
        <v>488</v>
      </c>
      <c r="N665" s="323">
        <v>46096</v>
      </c>
      <c r="O665" s="315" t="s">
        <v>2505</v>
      </c>
      <c r="P665" s="315" t="s">
        <v>3248</v>
      </c>
      <c r="Q665" s="315">
        <v>2019</v>
      </c>
      <c r="R665" s="315" t="s">
        <v>4428</v>
      </c>
      <c r="S665" s="315" t="s">
        <v>5165</v>
      </c>
      <c r="T665" s="315"/>
      <c r="U665" s="346"/>
    </row>
    <row r="666" spans="1:21" ht="23" x14ac:dyDescent="0.35">
      <c r="A666" s="321" t="s">
        <v>4807</v>
      </c>
      <c r="B666" s="315">
        <f>+VLOOKUP(A666,ListaInsumos!$A$2:$F$951,2,0)</f>
        <v>2000161</v>
      </c>
      <c r="C666" s="315">
        <f>+VLOOKUP(A666,ListaInsumos!$A$2:$F$951,5,0)</f>
        <v>42241802</v>
      </c>
      <c r="D666" s="315">
        <f>+VLOOKUP(A666,ListaInsumos!$A$2:$F$951,6,0)</f>
        <v>92219216</v>
      </c>
      <c r="E666" s="315" t="str">
        <f>+VLOOKUP(A666,ListaInsumos!$A$2:$F$951,4,0)</f>
        <v>FAJA CON SOPORT PARA ESPALDA BAJA.TALL M</v>
      </c>
      <c r="F666" s="315" t="s">
        <v>5094</v>
      </c>
      <c r="G666" s="315" t="str">
        <f>+VLOOKUP(F666,Proveedores[[Nombre]:[Nº id.fiscal]],2,0)</f>
        <v>3-101-278217</v>
      </c>
      <c r="H666" s="315" t="s">
        <v>2453</v>
      </c>
      <c r="I666" s="315" t="s">
        <v>2454</v>
      </c>
      <c r="J666" s="315" t="s">
        <v>903</v>
      </c>
      <c r="K666" s="315" t="s">
        <v>2455</v>
      </c>
      <c r="L666" s="323">
        <v>45048</v>
      </c>
      <c r="M666" s="315" t="s">
        <v>488</v>
      </c>
      <c r="N666" s="323">
        <v>45483</v>
      </c>
      <c r="O666" s="315" t="s">
        <v>2506</v>
      </c>
      <c r="P666" s="315" t="s">
        <v>3248</v>
      </c>
      <c r="Q666" s="315">
        <v>2019</v>
      </c>
      <c r="R666" s="315" t="s">
        <v>4428</v>
      </c>
      <c r="S666" s="315" t="s">
        <v>5165</v>
      </c>
      <c r="T666" s="315"/>
      <c r="U666" s="346"/>
    </row>
    <row r="667" spans="1:21" ht="23" x14ac:dyDescent="0.35">
      <c r="A667" s="321" t="s">
        <v>4808</v>
      </c>
      <c r="B667" s="315">
        <f>+VLOOKUP(A667,ListaInsumos!$A$2:$F$951,2,0)</f>
        <v>2000162</v>
      </c>
      <c r="C667" s="315">
        <f>+VLOOKUP(A667,ListaInsumos!$A$2:$F$951,5,0)</f>
        <v>42241802</v>
      </c>
      <c r="D667" s="315">
        <f>+VLOOKUP(A667,ListaInsumos!$A$2:$F$951,6,0)</f>
        <v>92219217</v>
      </c>
      <c r="E667" s="315" t="str">
        <f>+VLOOKUP(A667,ListaInsumos!$A$2:$F$951,4,0)</f>
        <v>FAJA CON SOPORT PARA ESPALDA BAJA.TALL L</v>
      </c>
      <c r="F667" s="315" t="s">
        <v>5094</v>
      </c>
      <c r="G667" s="315" t="str">
        <f>+VLOOKUP(F667,Proveedores[[Nombre]:[Nº id.fiscal]],2,0)</f>
        <v>3-101-278217</v>
      </c>
      <c r="H667" s="315" t="s">
        <v>2453</v>
      </c>
      <c r="I667" s="315" t="s">
        <v>2457</v>
      </c>
      <c r="J667" s="315" t="s">
        <v>903</v>
      </c>
      <c r="K667" s="315" t="s">
        <v>2455</v>
      </c>
      <c r="L667" s="323">
        <v>45048</v>
      </c>
      <c r="M667" s="315" t="s">
        <v>488</v>
      </c>
      <c r="N667" s="323">
        <v>45483</v>
      </c>
      <c r="O667" s="315" t="s">
        <v>2507</v>
      </c>
      <c r="P667" s="315" t="s">
        <v>3248</v>
      </c>
      <c r="Q667" s="315">
        <v>2019</v>
      </c>
      <c r="R667" s="315" t="s">
        <v>4428</v>
      </c>
      <c r="S667" s="315" t="s">
        <v>5165</v>
      </c>
      <c r="T667" s="315"/>
      <c r="U667" s="346"/>
    </row>
    <row r="668" spans="1:21" ht="23" x14ac:dyDescent="0.35">
      <c r="A668" s="315" t="s">
        <v>4809</v>
      </c>
      <c r="B668" s="315">
        <f>+VLOOKUP(A668,ListaInsumos!$A$2:$F$951,2,0)</f>
        <v>2001742</v>
      </c>
      <c r="C668" s="315">
        <f>+VLOOKUP(A668,ListaInsumos!$A$2:$F$951,5,0)</f>
        <v>42231601</v>
      </c>
      <c r="D668" s="315">
        <f>+VLOOKUP(A668,ListaInsumos!$A$2:$F$951,6,0)</f>
        <v>92194603</v>
      </c>
      <c r="E668" s="315" t="str">
        <f>+VLOOKUP(A668,ListaInsumos!$A$2:$F$951,4,0)</f>
        <v>SONDA GASTROSTOMIA PARA PEG 3.5cm</v>
      </c>
      <c r="F668" s="315" t="s">
        <v>5068</v>
      </c>
      <c r="G668" s="315" t="str">
        <f>+VLOOKUP(F668,Proveedores[[Nombre]:[Nº id.fiscal]],2,0)</f>
        <v>3-101-187737</v>
      </c>
      <c r="H668" s="315" t="s">
        <v>192</v>
      </c>
      <c r="I668" s="315">
        <v>724350</v>
      </c>
      <c r="J668" s="315" t="s">
        <v>348</v>
      </c>
      <c r="K668" s="315" t="s">
        <v>2087</v>
      </c>
      <c r="L668" s="323">
        <v>45518</v>
      </c>
      <c r="M668" s="315" t="s">
        <v>111</v>
      </c>
      <c r="N668" s="323">
        <v>46058</v>
      </c>
      <c r="O668" s="315" t="s">
        <v>2508</v>
      </c>
      <c r="P668" s="315" t="s">
        <v>3281</v>
      </c>
      <c r="Q668" s="315">
        <v>2019</v>
      </c>
      <c r="R668" s="315" t="s">
        <v>4428</v>
      </c>
      <c r="S668" s="315" t="s">
        <v>5165</v>
      </c>
      <c r="T668" s="315" t="s">
        <v>6827</v>
      </c>
      <c r="U668" s="346"/>
    </row>
    <row r="669" spans="1:21" ht="23" x14ac:dyDescent="0.35">
      <c r="A669" s="315" t="s">
        <v>4810</v>
      </c>
      <c r="B669" s="315">
        <f>+VLOOKUP(A669,ListaInsumos!$A$2:$F$951,2,0)</f>
        <v>2003508</v>
      </c>
      <c r="C669" s="315">
        <f>+VLOOKUP(A669,ListaInsumos!$A$2:$F$951,5,0)</f>
        <v>42231601</v>
      </c>
      <c r="D669" s="315">
        <f>+VLOOKUP(A669,ListaInsumos!$A$2:$F$951,6,0)</f>
        <v>92189924</v>
      </c>
      <c r="E669" s="315" t="str">
        <f>+VLOOKUP(A669,ListaInsumos!$A$2:$F$951,4,0)</f>
        <v>SONDA GASTROSTOMIA(PEG)4,5 fr,BAJO PERFI</v>
      </c>
      <c r="F669" s="315" t="s">
        <v>5068</v>
      </c>
      <c r="G669" s="315" t="str">
        <f>+VLOOKUP(F669,Proveedores[[Nombre]:[Nº id.fiscal]],2,0)</f>
        <v>3-101-187737</v>
      </c>
      <c r="H669" s="315" t="s">
        <v>192</v>
      </c>
      <c r="I669" s="315">
        <v>724450</v>
      </c>
      <c r="J669" s="315" t="s">
        <v>348</v>
      </c>
      <c r="K669" s="315" t="s">
        <v>2087</v>
      </c>
      <c r="L669" s="323">
        <v>45518</v>
      </c>
      <c r="M669" s="315" t="s">
        <v>111</v>
      </c>
      <c r="N669" s="323">
        <v>46058</v>
      </c>
      <c r="O669" s="315" t="s">
        <v>2509</v>
      </c>
      <c r="P669" s="315" t="s">
        <v>3281</v>
      </c>
      <c r="Q669" s="315">
        <v>2019</v>
      </c>
      <c r="R669" s="315" t="s">
        <v>4428</v>
      </c>
      <c r="S669" s="315" t="s">
        <v>5165</v>
      </c>
      <c r="T669" s="315" t="s">
        <v>6827</v>
      </c>
      <c r="U669" s="346"/>
    </row>
    <row r="670" spans="1:21" ht="46" x14ac:dyDescent="0.35">
      <c r="A670" s="321" t="s">
        <v>4814</v>
      </c>
      <c r="B670" s="315">
        <f>+VLOOKUP(A670,ListaInsumos!$A$2:$F$951,2,0)</f>
        <v>2003830</v>
      </c>
      <c r="C670" s="315">
        <f>+VLOOKUP(A670,ListaInsumos!$A$2:$F$951,5,0)</f>
        <v>42312201</v>
      </c>
      <c r="D670" s="315">
        <f>+VLOOKUP(A670,ListaInsumos!$A$2:$F$951,6,0)</f>
        <v>92217009</v>
      </c>
      <c r="E670" s="315" t="str">
        <f>+VLOOKUP(A670,ListaInsumos!$A$2:$F$951,4,0)</f>
        <v>MONOFI POLIPROPIL 8-0 3/8 CIRCUL DOB 6mm</v>
      </c>
      <c r="F670" s="315" t="s">
        <v>5088</v>
      </c>
      <c r="G670" s="315" t="str">
        <f>+VLOOKUP(F670,Proveedores[[Nombre]:[Nº id.fiscal]],2,0)</f>
        <v>3-101-211041</v>
      </c>
      <c r="H670" s="315" t="s">
        <v>192</v>
      </c>
      <c r="I670" s="315" t="s">
        <v>2715</v>
      </c>
      <c r="J670" s="315" t="s">
        <v>110</v>
      </c>
      <c r="K670" s="315" t="s">
        <v>2716</v>
      </c>
      <c r="L670" s="323">
        <v>44941</v>
      </c>
      <c r="M670" s="315" t="s">
        <v>111</v>
      </c>
      <c r="N670" s="387" t="s">
        <v>6465</v>
      </c>
      <c r="O670" s="315" t="s">
        <v>2513</v>
      </c>
      <c r="P670" s="315" t="s">
        <v>3248</v>
      </c>
      <c r="Q670" s="315">
        <v>2020</v>
      </c>
      <c r="R670" s="315" t="s">
        <v>2905</v>
      </c>
      <c r="S670" s="315" t="s">
        <v>5252</v>
      </c>
      <c r="T670" s="315"/>
      <c r="U670" s="346"/>
    </row>
    <row r="671" spans="1:21" ht="46" x14ac:dyDescent="0.35">
      <c r="A671" s="315" t="s">
        <v>4817</v>
      </c>
      <c r="B671" s="315">
        <f>+VLOOKUP(A671,ListaInsumos!$A$2:$F$951,2,0)</f>
        <v>2002371</v>
      </c>
      <c r="C671" s="315">
        <f>+VLOOKUP(A671,ListaInsumos!$A$2:$F$951,5,0)</f>
        <v>42271913</v>
      </c>
      <c r="D671" s="315">
        <f>+VLOOKUP(A671,ListaInsumos!$A$2:$F$951,6,0)</f>
        <v>92244295</v>
      </c>
      <c r="E671" s="315" t="str">
        <f>+VLOOKUP(A671,ListaInsumos!$A$2:$F$951,4,0)</f>
        <v>CANULA OROFARINGEA TIPO GUEDEL 80mm</v>
      </c>
      <c r="F671" s="315" t="s">
        <v>5088</v>
      </c>
      <c r="G671" s="315" t="str">
        <f>+VLOOKUP(F671,Proveedores[[Nombre]:[Nº id.fiscal]],2,0)</f>
        <v>3-101-211041</v>
      </c>
      <c r="H671" s="315" t="s">
        <v>192</v>
      </c>
      <c r="I671" s="315" t="s">
        <v>2721</v>
      </c>
      <c r="J671" s="315" t="s">
        <v>293</v>
      </c>
      <c r="K671" s="315" t="s">
        <v>328</v>
      </c>
      <c r="L671" s="323">
        <v>44997</v>
      </c>
      <c r="M671" s="315" t="s">
        <v>111</v>
      </c>
      <c r="N671" s="387" t="s">
        <v>6465</v>
      </c>
      <c r="O671" s="315" t="s">
        <v>2514</v>
      </c>
      <c r="P671" s="315" t="s">
        <v>3248</v>
      </c>
      <c r="Q671" s="315">
        <v>2020</v>
      </c>
      <c r="R671" s="315" t="s">
        <v>2905</v>
      </c>
      <c r="S671" s="315" t="s">
        <v>5252</v>
      </c>
      <c r="T671" s="315"/>
      <c r="U671" s="346"/>
    </row>
    <row r="672" spans="1:21" ht="23" x14ac:dyDescent="0.35">
      <c r="A672" s="315" t="s">
        <v>4817</v>
      </c>
      <c r="B672" s="315">
        <f>+VLOOKUP(A672,ListaInsumos!$A$2:$F$951,2,0)</f>
        <v>2002371</v>
      </c>
      <c r="C672" s="315">
        <f>+VLOOKUP(A672,ListaInsumos!$A$2:$F$951,5,0)</f>
        <v>42271913</v>
      </c>
      <c r="D672" s="315">
        <f>+VLOOKUP(A672,ListaInsumos!$A$2:$F$951,6,0)</f>
        <v>92244295</v>
      </c>
      <c r="E672" s="315" t="str">
        <f>+VLOOKUP(A672,ListaInsumos!$A$2:$F$951,4,0)</f>
        <v>CANULA OROFARINGEA TIPO GUEDEL 80mm</v>
      </c>
      <c r="F672" s="315" t="s">
        <v>5099</v>
      </c>
      <c r="G672" s="315" t="str">
        <f>+VLOOKUP(F672,Proveedores[[Nombre]:[Nº id.fiscal]],2,0)</f>
        <v>3-101-547337</v>
      </c>
      <c r="H672" s="315" t="s">
        <v>1601</v>
      </c>
      <c r="I672" s="315" t="s">
        <v>2722</v>
      </c>
      <c r="J672" s="315" t="s">
        <v>986</v>
      </c>
      <c r="K672" s="315" t="s">
        <v>3731</v>
      </c>
      <c r="L672" s="323">
        <v>46148</v>
      </c>
      <c r="M672" s="315" t="s">
        <v>111</v>
      </c>
      <c r="N672" s="323">
        <v>45161</v>
      </c>
      <c r="O672" s="315" t="s">
        <v>2515</v>
      </c>
      <c r="P672" s="315" t="s">
        <v>3248</v>
      </c>
      <c r="Q672" s="315">
        <v>2020</v>
      </c>
      <c r="R672" s="315" t="s">
        <v>2905</v>
      </c>
      <c r="S672" s="315" t="s">
        <v>5252</v>
      </c>
      <c r="T672" s="315"/>
      <c r="U672" s="346"/>
    </row>
    <row r="673" spans="1:21" ht="23" x14ac:dyDescent="0.35">
      <c r="A673" s="315" t="s">
        <v>4817</v>
      </c>
      <c r="B673" s="315">
        <f>+VLOOKUP(A673,ListaInsumos!$A$2:$F$951,2,0)</f>
        <v>2002371</v>
      </c>
      <c r="C673" s="315">
        <f>+VLOOKUP(A673,ListaInsumos!$A$2:$F$951,5,0)</f>
        <v>42271913</v>
      </c>
      <c r="D673" s="315">
        <f>+VLOOKUP(A673,ListaInsumos!$A$2:$F$951,6,0)</f>
        <v>92244295</v>
      </c>
      <c r="E673" s="315" t="str">
        <f>+VLOOKUP(A673,ListaInsumos!$A$2:$F$951,4,0)</f>
        <v>CANULA OROFARINGEA TIPO GUEDEL 80mm</v>
      </c>
      <c r="F673" s="315" t="s">
        <v>5109</v>
      </c>
      <c r="G673" s="315" t="str">
        <f>+VLOOKUP(F673,Proveedores[[Nombre]:[Nº id.fiscal]],2,0)</f>
        <v>3-101-625107</v>
      </c>
      <c r="H673" s="315" t="s">
        <v>121</v>
      </c>
      <c r="I673" s="315" t="s">
        <v>2723</v>
      </c>
      <c r="J673" s="315" t="s">
        <v>110</v>
      </c>
      <c r="K673" s="315" t="s">
        <v>1604</v>
      </c>
      <c r="L673" s="328">
        <v>44690</v>
      </c>
      <c r="M673" s="315" t="s">
        <v>111</v>
      </c>
      <c r="N673" s="323">
        <v>46226</v>
      </c>
      <c r="O673" s="315" t="s">
        <v>2516</v>
      </c>
      <c r="P673" s="315" t="s">
        <v>3248</v>
      </c>
      <c r="Q673" s="315">
        <v>2020</v>
      </c>
      <c r="R673" s="315" t="s">
        <v>2905</v>
      </c>
      <c r="S673" s="315" t="s">
        <v>5252</v>
      </c>
      <c r="T673" s="315"/>
      <c r="U673" s="346"/>
    </row>
    <row r="674" spans="1:21" ht="23" x14ac:dyDescent="0.35">
      <c r="A674" s="315" t="s">
        <v>4818</v>
      </c>
      <c r="B674" s="315">
        <f>+VLOOKUP(A674,ListaInsumos!$A$2:$F$951,2,0)</f>
        <v>2002611</v>
      </c>
      <c r="C674" s="315">
        <f>+VLOOKUP(A674,ListaInsumos!$A$2:$F$951,5,0)</f>
        <v>42272008</v>
      </c>
      <c r="D674" s="315">
        <f>+VLOOKUP(A674,ListaInsumos!$A$2:$F$951,6,0)</f>
        <v>92227301</v>
      </c>
      <c r="E674" s="315" t="str">
        <f>+VLOOKUP(A674,ListaInsumos!$A$2:$F$951,4,0)</f>
        <v>GUIA PARA INTUBACIÓN DE 10FR</v>
      </c>
      <c r="F674" s="315" t="s">
        <v>5109</v>
      </c>
      <c r="G674" s="315" t="str">
        <f>+VLOOKUP(F674,Proveedores[[Nombre]:[Nº id.fiscal]],2,0)</f>
        <v>3-101-625107</v>
      </c>
      <c r="H674" s="315" t="s">
        <v>121</v>
      </c>
      <c r="I674" s="315" t="s">
        <v>2725</v>
      </c>
      <c r="J674" s="315" t="s">
        <v>110</v>
      </c>
      <c r="K674" s="379" t="s">
        <v>6903</v>
      </c>
      <c r="L674" s="380">
        <v>46602</v>
      </c>
      <c r="M674" s="315" t="s">
        <v>111</v>
      </c>
      <c r="N674" s="323">
        <v>46226</v>
      </c>
      <c r="O674" s="315" t="s">
        <v>2517</v>
      </c>
      <c r="P674" s="315" t="s">
        <v>3248</v>
      </c>
      <c r="Q674" s="315">
        <v>2020</v>
      </c>
      <c r="R674" s="315" t="s">
        <v>2905</v>
      </c>
      <c r="S674" s="315" t="s">
        <v>5252</v>
      </c>
      <c r="T674" s="315"/>
      <c r="U674" s="346"/>
    </row>
    <row r="675" spans="1:21" ht="46" x14ac:dyDescent="0.35">
      <c r="A675" s="315" t="s">
        <v>4819</v>
      </c>
      <c r="B675" s="315">
        <f>+VLOOKUP(A675,ListaInsumos!$A$2:$F$951,2,0)</f>
        <v>2002587</v>
      </c>
      <c r="C675" s="315">
        <f>+VLOOKUP(A675,ListaInsumos!$A$2:$F$951,5,0)</f>
        <v>42312201</v>
      </c>
      <c r="D675" s="315">
        <f>+VLOOKUP(A675,ListaInsumos!$A$2:$F$951,6,0)</f>
        <v>92147092</v>
      </c>
      <c r="E675" s="315" t="str">
        <f>+VLOOKUP(A675,ListaInsumos!$A$2:$F$951,4,0)</f>
        <v>SEDA NEGRA TRENZADA 2/0, AGUJA ½ CIRCULO</v>
      </c>
      <c r="F675" s="315" t="s">
        <v>5088</v>
      </c>
      <c r="G675" s="315" t="str">
        <f>+VLOOKUP(F675,Proveedores[[Nombre]:[Nº id.fiscal]],2,0)</f>
        <v>3-101-211041</v>
      </c>
      <c r="H675" s="315" t="s">
        <v>2728</v>
      </c>
      <c r="I675" s="315" t="s">
        <v>2729</v>
      </c>
      <c r="J675" s="315" t="s">
        <v>2730</v>
      </c>
      <c r="K675" s="315" t="s">
        <v>2731</v>
      </c>
      <c r="L675" s="323">
        <v>44786</v>
      </c>
      <c r="M675" s="315" t="s">
        <v>111</v>
      </c>
      <c r="N675" s="387" t="s">
        <v>6465</v>
      </c>
      <c r="O675" s="315" t="s">
        <v>2518</v>
      </c>
      <c r="P675" s="315" t="s">
        <v>3248</v>
      </c>
      <c r="Q675" s="315">
        <v>2020</v>
      </c>
      <c r="R675" s="315" t="s">
        <v>2905</v>
      </c>
      <c r="S675" s="315" t="s">
        <v>5252</v>
      </c>
      <c r="T675" s="315"/>
      <c r="U675" s="346"/>
    </row>
    <row r="676" spans="1:21" ht="23" x14ac:dyDescent="0.35">
      <c r="A676" s="315" t="s">
        <v>4819</v>
      </c>
      <c r="B676" s="315">
        <f>+VLOOKUP(A676,ListaInsumos!$A$2:$F$951,2,0)</f>
        <v>2002587</v>
      </c>
      <c r="C676" s="315">
        <f>+VLOOKUP(A676,ListaInsumos!$A$2:$F$951,5,0)</f>
        <v>42312201</v>
      </c>
      <c r="D676" s="315">
        <f>+VLOOKUP(A676,ListaInsumos!$A$2:$F$951,6,0)</f>
        <v>92147092</v>
      </c>
      <c r="E676" s="315" t="str">
        <f>+VLOOKUP(A676,ListaInsumos!$A$2:$F$951,4,0)</f>
        <v>SEDA NEGRA TRENZADA 2/0, AGUJA ½ CIRCULO</v>
      </c>
      <c r="F676" s="315" t="s">
        <v>5074</v>
      </c>
      <c r="G676" s="315" t="str">
        <f>+VLOOKUP(F676,Proveedores[[Nombre]:[Nº id.fiscal]],2,0)</f>
        <v>3-101-115347</v>
      </c>
      <c r="H676" s="315" t="s">
        <v>2733</v>
      </c>
      <c r="I676" s="315" t="s">
        <v>6378</v>
      </c>
      <c r="J676" s="315" t="s">
        <v>2735</v>
      </c>
      <c r="K676" s="315" t="s">
        <v>2736</v>
      </c>
      <c r="L676" s="323">
        <v>46012</v>
      </c>
      <c r="M676" s="315" t="s">
        <v>488</v>
      </c>
      <c r="N676" s="323">
        <v>46259</v>
      </c>
      <c r="O676" s="315" t="s">
        <v>2519</v>
      </c>
      <c r="P676" s="315" t="s">
        <v>3248</v>
      </c>
      <c r="Q676" s="315">
        <v>2020</v>
      </c>
      <c r="R676" s="315" t="s">
        <v>2905</v>
      </c>
      <c r="S676" s="315" t="s">
        <v>5252</v>
      </c>
      <c r="T676" s="315"/>
      <c r="U676" s="346"/>
    </row>
    <row r="677" spans="1:21" ht="23" x14ac:dyDescent="0.35">
      <c r="A677" s="315" t="s">
        <v>4820</v>
      </c>
      <c r="B677" s="315">
        <f>+VLOOKUP(A677,ListaInsumos!$A$2:$F$951,2,0)</f>
        <v>2002922</v>
      </c>
      <c r="C677" s="315">
        <f>+VLOOKUP(A677,ListaInsumos!$A$2:$F$951,5,0)</f>
        <v>41113124</v>
      </c>
      <c r="D677" s="315">
        <f>+VLOOKUP(A677,ListaInsumos!$A$2:$F$951,6,0)</f>
        <v>92144838</v>
      </c>
      <c r="E677" s="315" t="str">
        <f>+VLOOKUP(A677,ListaInsumos!$A$2:$F$951,4,0)</f>
        <v>INSPIROMETRO INCENTIVO,DE 2500 cc,TUBO</v>
      </c>
      <c r="F677" s="315" t="s">
        <v>5077</v>
      </c>
      <c r="G677" s="315" t="str">
        <f>+VLOOKUP(F677,Proveedores[[Nombre]:[Nº id.fiscal]],2,0)</f>
        <v>3-101-179050</v>
      </c>
      <c r="H677" s="315" t="s">
        <v>666</v>
      </c>
      <c r="I677" s="315" t="s">
        <v>2741</v>
      </c>
      <c r="J677" s="315" t="s">
        <v>110</v>
      </c>
      <c r="K677" s="315" t="s">
        <v>2742</v>
      </c>
      <c r="L677" s="323">
        <v>45441</v>
      </c>
      <c r="M677" s="315" t="s">
        <v>111</v>
      </c>
      <c r="N677" s="323">
        <v>46090</v>
      </c>
      <c r="O677" s="315" t="s">
        <v>2520</v>
      </c>
      <c r="P677" s="315" t="s">
        <v>3248</v>
      </c>
      <c r="Q677" s="315">
        <v>2020</v>
      </c>
      <c r="R677" s="315" t="s">
        <v>2905</v>
      </c>
      <c r="S677" s="315" t="s">
        <v>5252</v>
      </c>
      <c r="T677" s="315"/>
      <c r="U677" s="346"/>
    </row>
    <row r="678" spans="1:21" ht="46" x14ac:dyDescent="0.35">
      <c r="A678" s="315" t="s">
        <v>4820</v>
      </c>
      <c r="B678" s="315">
        <f>+VLOOKUP(A678,ListaInsumos!$A$2:$F$951,2,0)</f>
        <v>2002922</v>
      </c>
      <c r="C678" s="315">
        <f>+VLOOKUP(A678,ListaInsumos!$A$2:$F$951,5,0)</f>
        <v>41113124</v>
      </c>
      <c r="D678" s="315">
        <f>+VLOOKUP(A678,ListaInsumos!$A$2:$F$951,6,0)</f>
        <v>92144838</v>
      </c>
      <c r="E678" s="315" t="str">
        <f>+VLOOKUP(A678,ListaInsumos!$A$2:$F$951,4,0)</f>
        <v>INSPIROMETRO INCENTIVO,DE 2500 cc,TUBO</v>
      </c>
      <c r="F678" s="315" t="s">
        <v>5127</v>
      </c>
      <c r="G678" s="315" t="str">
        <f>+VLOOKUP(F678,Proveedores[[Nombre]:[Nº id.fiscal]],2,0)</f>
        <v>3-101-358504</v>
      </c>
      <c r="H678" s="315" t="s">
        <v>2744</v>
      </c>
      <c r="I678" s="315" t="s">
        <v>2745</v>
      </c>
      <c r="J678" s="315" t="s">
        <v>2746</v>
      </c>
      <c r="K678" s="315" t="s">
        <v>2747</v>
      </c>
      <c r="L678" s="323">
        <v>44720</v>
      </c>
      <c r="M678" s="315" t="s">
        <v>111</v>
      </c>
      <c r="N678" s="328">
        <v>44834</v>
      </c>
      <c r="O678" s="315" t="s">
        <v>2521</v>
      </c>
      <c r="P678" s="315" t="s">
        <v>3248</v>
      </c>
      <c r="Q678" s="315">
        <v>2020</v>
      </c>
      <c r="R678" s="315" t="s">
        <v>2905</v>
      </c>
      <c r="S678" s="315" t="s">
        <v>5252</v>
      </c>
      <c r="T678" s="315"/>
      <c r="U678" s="346"/>
    </row>
    <row r="679" spans="1:21" ht="23" x14ac:dyDescent="0.35">
      <c r="A679" s="315" t="s">
        <v>4820</v>
      </c>
      <c r="B679" s="315">
        <f>+VLOOKUP(A679,ListaInsumos!$A$2:$F$951,2,0)</f>
        <v>2002922</v>
      </c>
      <c r="C679" s="315">
        <f>+VLOOKUP(A679,ListaInsumos!$A$2:$F$951,5,0)</f>
        <v>41113124</v>
      </c>
      <c r="D679" s="315">
        <f>+VLOOKUP(A679,ListaInsumos!$A$2:$F$951,6,0)</f>
        <v>92144838</v>
      </c>
      <c r="E679" s="315" t="str">
        <f>+VLOOKUP(A679,ListaInsumos!$A$2:$F$951,4,0)</f>
        <v>INSPIROMETRO INCENTIVO,DE 2500 cc,TUBO</v>
      </c>
      <c r="F679" s="315" t="s">
        <v>5074</v>
      </c>
      <c r="G679" s="315" t="str">
        <f>+VLOOKUP(F679,Proveedores[[Nombre]:[Nº id.fiscal]],2,0)</f>
        <v>3-101-115347</v>
      </c>
      <c r="H679" s="315" t="s">
        <v>2748</v>
      </c>
      <c r="I679" s="315">
        <v>8884719025</v>
      </c>
      <c r="J679" s="315" t="s">
        <v>110</v>
      </c>
      <c r="K679" s="315" t="s">
        <v>2749</v>
      </c>
      <c r="L679" s="323">
        <v>45432</v>
      </c>
      <c r="M679" s="315" t="s">
        <v>488</v>
      </c>
      <c r="N679" s="323">
        <v>46259</v>
      </c>
      <c r="O679" s="315" t="s">
        <v>2522</v>
      </c>
      <c r="P679" s="315" t="s">
        <v>3248</v>
      </c>
      <c r="Q679" s="315">
        <v>2020</v>
      </c>
      <c r="R679" s="315" t="s">
        <v>2905</v>
      </c>
      <c r="S679" s="315" t="s">
        <v>5252</v>
      </c>
      <c r="T679" s="315"/>
      <c r="U679" s="346"/>
    </row>
    <row r="680" spans="1:21" ht="23" x14ac:dyDescent="0.35">
      <c r="A680" s="350" t="s">
        <v>4821</v>
      </c>
      <c r="B680" s="315">
        <f>+VLOOKUP(A680,ListaInsumos!$A$2:$F$951,2,0)</f>
        <v>2004153</v>
      </c>
      <c r="C680" s="315">
        <f>+VLOOKUP(A680,ListaInsumos!$A$2:$F$951,5,0)</f>
        <v>42222008</v>
      </c>
      <c r="D680" s="315">
        <f>+VLOOKUP(A680,ListaInsumos!$A$2:$F$951,6,0)</f>
        <v>92194489</v>
      </c>
      <c r="E680" s="337" t="str">
        <f>+VLOOKUP(A680,ListaInsumos!$A$2:$F$951,4,0)</f>
        <v>SET BOMBA INFUSION AMBULT PCA ELECTRONIC</v>
      </c>
      <c r="F680" s="337" t="s">
        <v>5077</v>
      </c>
      <c r="G680" s="315" t="str">
        <f>+VLOOKUP(F680,Proveedores[[Nombre]:[Nº id.fiscal]],2,0)</f>
        <v>3-101-179050</v>
      </c>
      <c r="H680" s="337" t="s">
        <v>2754</v>
      </c>
      <c r="I680" s="337" t="s">
        <v>2755</v>
      </c>
      <c r="J680" s="337" t="s">
        <v>110</v>
      </c>
      <c r="K680" s="337" t="s">
        <v>3303</v>
      </c>
      <c r="L680" s="337" t="s">
        <v>5247</v>
      </c>
      <c r="M680" s="337" t="s">
        <v>111</v>
      </c>
      <c r="N680" s="347">
        <v>46090</v>
      </c>
      <c r="O680" s="337" t="s">
        <v>2523</v>
      </c>
      <c r="P680" s="337" t="s">
        <v>3248</v>
      </c>
      <c r="Q680" s="337">
        <v>2020</v>
      </c>
      <c r="R680" s="337" t="s">
        <v>2905</v>
      </c>
      <c r="S680" s="337" t="s">
        <v>5252</v>
      </c>
      <c r="T680" s="337" t="s">
        <v>6361</v>
      </c>
      <c r="U680" s="346"/>
    </row>
    <row r="681" spans="1:21" ht="23" x14ac:dyDescent="0.35">
      <c r="A681" s="315" t="s">
        <v>4822</v>
      </c>
      <c r="B681" s="315">
        <f>+VLOOKUP(A681,ListaInsumos!$A$2:$F$951,2,0)</f>
        <v>2004268</v>
      </c>
      <c r="C681" s="315">
        <f>+VLOOKUP(A681,ListaInsumos!$A$2:$F$951,5,0)</f>
        <v>42131702</v>
      </c>
      <c r="D681" s="315">
        <f>+VLOOKUP(A681,ListaInsumos!$A$2:$F$951,6,0)</f>
        <v>92173347</v>
      </c>
      <c r="E681" s="315" t="str">
        <f>+VLOOKUP(A681,ListaInsumos!$A$2:$F$951,4,0)</f>
        <v>BATA QUIRURGICA ESTERIL TALLA XL</v>
      </c>
      <c r="F681" s="315" t="s">
        <v>5100</v>
      </c>
      <c r="G681" s="315" t="str">
        <f>+VLOOKUP(F681,Proveedores[[Nombre]:[Nº id.fiscal]],2,0)</f>
        <v>3-101-466918</v>
      </c>
      <c r="H681" s="315" t="s">
        <v>2756</v>
      </c>
      <c r="I681" s="315" t="s">
        <v>2757</v>
      </c>
      <c r="J681" s="315" t="s">
        <v>119</v>
      </c>
      <c r="K681" s="315" t="s">
        <v>1974</v>
      </c>
      <c r="L681" s="323" t="s">
        <v>1974</v>
      </c>
      <c r="M681" s="315" t="s">
        <v>111</v>
      </c>
      <c r="N681" s="323">
        <v>45182</v>
      </c>
      <c r="O681" s="315" t="s">
        <v>2524</v>
      </c>
      <c r="P681" s="315" t="s">
        <v>3248</v>
      </c>
      <c r="Q681" s="315">
        <v>2020</v>
      </c>
      <c r="R681" s="315" t="s">
        <v>2905</v>
      </c>
      <c r="S681" s="315" t="s">
        <v>5252</v>
      </c>
      <c r="T681" s="315"/>
      <c r="U681" s="346"/>
    </row>
    <row r="682" spans="1:21" ht="23" x14ac:dyDescent="0.35">
      <c r="A682" s="315" t="s">
        <v>4822</v>
      </c>
      <c r="B682" s="315">
        <f>+VLOOKUP(A682,ListaInsumos!$A$2:$F$951,2,0)</f>
        <v>2004268</v>
      </c>
      <c r="C682" s="315">
        <f>+VLOOKUP(A682,ListaInsumos!$A$2:$F$951,5,0)</f>
        <v>42131702</v>
      </c>
      <c r="D682" s="315">
        <f>+VLOOKUP(A682,ListaInsumos!$A$2:$F$951,6,0)</f>
        <v>92173347</v>
      </c>
      <c r="E682" s="315" t="str">
        <f>+VLOOKUP(A682,ListaInsumos!$A$2:$F$951,4,0)</f>
        <v>BATA QUIRURGICA ESTERIL TALLA XL</v>
      </c>
      <c r="F682" s="315" t="s">
        <v>5091</v>
      </c>
      <c r="G682" s="315" t="str">
        <f>+VLOOKUP(F682,Proveedores[[Nombre]:[Nº id.fiscal]],2,0)</f>
        <v>3-101-273008</v>
      </c>
      <c r="H682" s="315" t="s">
        <v>2759</v>
      </c>
      <c r="I682" s="315">
        <v>44678</v>
      </c>
      <c r="J682" s="315" t="s">
        <v>110</v>
      </c>
      <c r="K682" s="315" t="s">
        <v>1974</v>
      </c>
      <c r="L682" s="323" t="s">
        <v>1974</v>
      </c>
      <c r="M682" s="315" t="s">
        <v>111</v>
      </c>
      <c r="N682" s="323">
        <v>44982</v>
      </c>
      <c r="O682" s="315" t="s">
        <v>2525</v>
      </c>
      <c r="P682" s="315" t="s">
        <v>3248</v>
      </c>
      <c r="Q682" s="315">
        <v>2020</v>
      </c>
      <c r="R682" s="315" t="s">
        <v>2905</v>
      </c>
      <c r="S682" s="315" t="s">
        <v>5252</v>
      </c>
      <c r="T682" s="315"/>
      <c r="U682" s="346"/>
    </row>
    <row r="683" spans="1:21" ht="23" x14ac:dyDescent="0.35">
      <c r="A683" s="315" t="s">
        <v>4822</v>
      </c>
      <c r="B683" s="315">
        <f>+VLOOKUP(A683,ListaInsumos!$A$2:$F$951,2,0)</f>
        <v>2004268</v>
      </c>
      <c r="C683" s="315">
        <f>+VLOOKUP(A683,ListaInsumos!$A$2:$F$951,5,0)</f>
        <v>42131702</v>
      </c>
      <c r="D683" s="315">
        <f>+VLOOKUP(A683,ListaInsumos!$A$2:$F$951,6,0)</f>
        <v>92173347</v>
      </c>
      <c r="E683" s="315" t="str">
        <f>+VLOOKUP(A683,ListaInsumos!$A$2:$F$951,4,0)</f>
        <v>BATA QUIRURGICA ESTERIL TALLA XL</v>
      </c>
      <c r="F683" s="315" t="s">
        <v>5093</v>
      </c>
      <c r="G683" s="315" t="str">
        <f>+VLOOKUP(F683,Proveedores[[Nombre]:[Nº id.fiscal]],2,0)</f>
        <v>3-101-244831</v>
      </c>
      <c r="H683" s="315" t="s">
        <v>191</v>
      </c>
      <c r="I683" s="315" t="s">
        <v>2760</v>
      </c>
      <c r="J683" s="315" t="s">
        <v>110</v>
      </c>
      <c r="K683" s="315" t="s">
        <v>1974</v>
      </c>
      <c r="L683" s="323" t="s">
        <v>1974</v>
      </c>
      <c r="M683" s="315" t="s">
        <v>111</v>
      </c>
      <c r="N683" s="323">
        <v>45137</v>
      </c>
      <c r="O683" s="315" t="s">
        <v>2526</v>
      </c>
      <c r="P683" s="315" t="s">
        <v>3248</v>
      </c>
      <c r="Q683" s="315">
        <v>2020</v>
      </c>
      <c r="R683" s="315" t="s">
        <v>2905</v>
      </c>
      <c r="S683" s="315" t="s">
        <v>5252</v>
      </c>
      <c r="T683" s="315"/>
      <c r="U683" s="346"/>
    </row>
    <row r="684" spans="1:21" ht="23" x14ac:dyDescent="0.35">
      <c r="A684" s="315" t="s">
        <v>4823</v>
      </c>
      <c r="B684" s="315">
        <f>+VLOOKUP(A684,ListaInsumos!$A$2:$F$951,2,0)</f>
        <v>2004269</v>
      </c>
      <c r="C684" s="315">
        <f>+VLOOKUP(A684,ListaInsumos!$A$2:$F$951,5,0)</f>
        <v>42131701</v>
      </c>
      <c r="D684" s="315">
        <f>+VLOOKUP(A684,ListaInsumos!$A$2:$F$951,6,0)</f>
        <v>92194231</v>
      </c>
      <c r="E684" s="315" t="str">
        <f>+VLOOKUP(A684,ListaInsumos!$A$2:$F$951,4,0)</f>
        <v>PAQUETE CAMPOS CLINICOS DESECHABLES</v>
      </c>
      <c r="F684" s="315" t="s">
        <v>5091</v>
      </c>
      <c r="G684" s="315" t="str">
        <f>+VLOOKUP(F684,Proveedores[[Nombre]:[Nº id.fiscal]],2,0)</f>
        <v>3-101-273008</v>
      </c>
      <c r="H684" s="315" t="s">
        <v>2044</v>
      </c>
      <c r="I684" s="315" t="s">
        <v>2768</v>
      </c>
      <c r="J684" s="315" t="s">
        <v>110</v>
      </c>
      <c r="K684" s="315" t="s">
        <v>1974</v>
      </c>
      <c r="L684" s="323" t="s">
        <v>1974</v>
      </c>
      <c r="M684" s="315" t="s">
        <v>111</v>
      </c>
      <c r="N684" s="323">
        <v>44982</v>
      </c>
      <c r="O684" s="315" t="s">
        <v>2527</v>
      </c>
      <c r="P684" s="315" t="s">
        <v>3248</v>
      </c>
      <c r="Q684" s="315">
        <v>2020</v>
      </c>
      <c r="R684" s="315" t="s">
        <v>2905</v>
      </c>
      <c r="S684" s="315" t="s">
        <v>5252</v>
      </c>
      <c r="T684" s="315"/>
      <c r="U684" s="346"/>
    </row>
    <row r="685" spans="1:21" ht="23" x14ac:dyDescent="0.35">
      <c r="A685" s="315" t="s">
        <v>4823</v>
      </c>
      <c r="B685" s="315">
        <f>+VLOOKUP(A685,ListaInsumos!$A$2:$F$951,2,0)</f>
        <v>2004269</v>
      </c>
      <c r="C685" s="315">
        <f>+VLOOKUP(A685,ListaInsumos!$A$2:$F$951,5,0)</f>
        <v>42131701</v>
      </c>
      <c r="D685" s="315">
        <f>+VLOOKUP(A685,ListaInsumos!$A$2:$F$951,6,0)</f>
        <v>92194231</v>
      </c>
      <c r="E685" s="315" t="str">
        <f>+VLOOKUP(A685,ListaInsumos!$A$2:$F$951,4,0)</f>
        <v>PAQUETE CAMPOS CLINICOS DESECHABLES</v>
      </c>
      <c r="F685" s="315" t="s">
        <v>5093</v>
      </c>
      <c r="G685" s="315" t="str">
        <f>+VLOOKUP(F685,Proveedores[[Nombre]:[Nº id.fiscal]],2,0)</f>
        <v>3-101-244831</v>
      </c>
      <c r="H685" s="315" t="s">
        <v>191</v>
      </c>
      <c r="I685" s="315" t="s">
        <v>2771</v>
      </c>
      <c r="J685" s="315" t="s">
        <v>110</v>
      </c>
      <c r="K685" s="315" t="s">
        <v>6353</v>
      </c>
      <c r="L685" s="323">
        <v>45621</v>
      </c>
      <c r="M685" s="315" t="s">
        <v>111</v>
      </c>
      <c r="N685" s="323">
        <v>45137</v>
      </c>
      <c r="O685" s="315" t="s">
        <v>2528</v>
      </c>
      <c r="P685" s="315" t="s">
        <v>3248</v>
      </c>
      <c r="Q685" s="315">
        <v>2020</v>
      </c>
      <c r="R685" s="315" t="s">
        <v>2905</v>
      </c>
      <c r="S685" s="315" t="s">
        <v>5252</v>
      </c>
      <c r="T685" s="315"/>
      <c r="U685" s="346"/>
    </row>
    <row r="686" spans="1:21" ht="34.5" x14ac:dyDescent="0.35">
      <c r="A686" s="315" t="s">
        <v>4824</v>
      </c>
      <c r="B686" s="315">
        <f>+VLOOKUP(A686,ListaInsumos!$A$2:$F$951,2,0)</f>
        <v>2000065</v>
      </c>
      <c r="C686" s="315">
        <f>+VLOOKUP(A686,ListaInsumos!$A$2:$F$951,5,0)</f>
        <v>42142523</v>
      </c>
      <c r="D686" s="315">
        <f>+VLOOKUP(A686,ListaInsumos!$A$2:$F$951,6,0)</f>
        <v>92185478</v>
      </c>
      <c r="E686" s="315" t="str">
        <f>+VLOOKUP(A686,ListaInsumos!$A$2:$F$951,4,0)</f>
        <v>AGUJA HIP ESTERIL DESC N°25X3,81cm</v>
      </c>
      <c r="F686" s="315" t="s">
        <v>5139</v>
      </c>
      <c r="G686" s="315" t="str">
        <f>+VLOOKUP(F686,Proveedores[[Nombre]:[Nº id.fiscal]],2,0)</f>
        <v>3-012-389094</v>
      </c>
      <c r="H686" s="315" t="s">
        <v>45</v>
      </c>
      <c r="I686" s="315" t="s">
        <v>2775</v>
      </c>
      <c r="J686" s="315" t="s">
        <v>119</v>
      </c>
      <c r="K686" s="315" t="s">
        <v>6734</v>
      </c>
      <c r="L686" s="323">
        <v>45414</v>
      </c>
      <c r="M686" s="315" t="s">
        <v>111</v>
      </c>
      <c r="N686" s="323">
        <v>45334</v>
      </c>
      <c r="O686" s="315" t="s">
        <v>2529</v>
      </c>
      <c r="P686" s="315" t="s">
        <v>3248</v>
      </c>
      <c r="Q686" s="315">
        <v>2020</v>
      </c>
      <c r="R686" s="315" t="s">
        <v>2905</v>
      </c>
      <c r="S686" s="315" t="s">
        <v>5252</v>
      </c>
      <c r="T686" s="315"/>
      <c r="U686" s="346"/>
    </row>
    <row r="687" spans="1:21" ht="34.5" x14ac:dyDescent="0.35">
      <c r="A687" s="315" t="s">
        <v>4825</v>
      </c>
      <c r="B687" s="315">
        <f>+VLOOKUP(A687,ListaInsumos!$A$2:$F$951,2,0)</f>
        <v>2001310</v>
      </c>
      <c r="C687" s="315">
        <f>+VLOOKUP(A687,ListaInsumos!$A$2:$F$951,5,0)</f>
        <v>42221504</v>
      </c>
      <c r="D687" s="315">
        <f>+VLOOKUP(A687,ListaInsumos!$A$2:$F$951,6,0)</f>
        <v>92227625</v>
      </c>
      <c r="E687" s="315" t="str">
        <f>+VLOOKUP(A687,ListaInsumos!$A$2:$F$951,4,0)</f>
        <v>HEMOCATETER N° 14 x 2, UNA VIA</v>
      </c>
      <c r="F687" s="315" t="s">
        <v>5139</v>
      </c>
      <c r="G687" s="315" t="str">
        <f>+VLOOKUP(F687,Proveedores[[Nombre]:[Nº id.fiscal]],2,0)</f>
        <v>3-012-389094</v>
      </c>
      <c r="H687" s="315" t="s">
        <v>45</v>
      </c>
      <c r="I687" s="315" t="s">
        <v>2779</v>
      </c>
      <c r="J687" s="315" t="s">
        <v>284</v>
      </c>
      <c r="K687" s="315" t="s">
        <v>1609</v>
      </c>
      <c r="L687" s="323">
        <v>45511</v>
      </c>
      <c r="M687" s="315" t="s">
        <v>111</v>
      </c>
      <c r="N687" s="323">
        <v>45334</v>
      </c>
      <c r="O687" s="315" t="s">
        <v>2530</v>
      </c>
      <c r="P687" s="315" t="s">
        <v>3248</v>
      </c>
      <c r="Q687" s="315">
        <v>2020</v>
      </c>
      <c r="R687" s="315" t="s">
        <v>2905</v>
      </c>
      <c r="S687" s="315" t="s">
        <v>5252</v>
      </c>
      <c r="T687" s="315"/>
      <c r="U687" s="346"/>
    </row>
    <row r="688" spans="1:21" ht="34.5" x14ac:dyDescent="0.35">
      <c r="A688" s="315" t="s">
        <v>4826</v>
      </c>
      <c r="B688" s="315">
        <f>+VLOOKUP(A688,ListaInsumos!$A$2:$F$951,2,0)</f>
        <v>2001311</v>
      </c>
      <c r="C688" s="315">
        <f>+VLOOKUP(A688,ListaInsumos!$A$2:$F$951,5,0)</f>
        <v>42221504</v>
      </c>
      <c r="D688" s="315">
        <f>+VLOOKUP(A688,ListaInsumos!$A$2:$F$951,6,0)</f>
        <v>92228035</v>
      </c>
      <c r="E688" s="315" t="str">
        <f>+VLOOKUP(A688,ListaInsumos!$A$2:$F$951,4,0)</f>
        <v>HEMOCATETER Nº16 G x 5,08 cm (2 pulg)</v>
      </c>
      <c r="F688" s="315" t="s">
        <v>5139</v>
      </c>
      <c r="G688" s="315" t="str">
        <f>+VLOOKUP(F688,Proveedores[[Nombre]:[Nº id.fiscal]],2,0)</f>
        <v>3-012-389094</v>
      </c>
      <c r="H688" s="315" t="s">
        <v>45</v>
      </c>
      <c r="I688" s="315" t="s">
        <v>2780</v>
      </c>
      <c r="J688" s="315" t="s">
        <v>284</v>
      </c>
      <c r="K688" s="315" t="s">
        <v>1609</v>
      </c>
      <c r="L688" s="323">
        <v>45511</v>
      </c>
      <c r="M688" s="315" t="s">
        <v>111</v>
      </c>
      <c r="N688" s="323">
        <v>45334</v>
      </c>
      <c r="O688" s="315" t="s">
        <v>2531</v>
      </c>
      <c r="P688" s="315" t="s">
        <v>3248</v>
      </c>
      <c r="Q688" s="315">
        <v>2020</v>
      </c>
      <c r="R688" s="315" t="s">
        <v>2905</v>
      </c>
      <c r="S688" s="315" t="s">
        <v>5252</v>
      </c>
      <c r="T688" s="315"/>
      <c r="U688" s="346"/>
    </row>
    <row r="689" spans="1:21" ht="34.5" x14ac:dyDescent="0.35">
      <c r="A689" s="315" t="s">
        <v>4827</v>
      </c>
      <c r="B689" s="315">
        <f>+VLOOKUP(A689,ListaInsumos!$A$2:$F$951,2,0)</f>
        <v>2000411</v>
      </c>
      <c r="C689" s="315">
        <f>+VLOOKUP(A689,ListaInsumos!$A$2:$F$951,5,0)</f>
        <v>42221504</v>
      </c>
      <c r="D689" s="315">
        <f>+VLOOKUP(A689,ListaInsumos!$A$2:$F$951,6,0)</f>
        <v>92227983</v>
      </c>
      <c r="E689" s="315" t="str">
        <f>+VLOOKUP(A689,ListaInsumos!$A$2:$F$951,4,0)</f>
        <v>HEMOCATETER N°24gx3,17cm (1 1/4) UNA VIA</v>
      </c>
      <c r="F689" s="315" t="s">
        <v>5139</v>
      </c>
      <c r="G689" s="315" t="str">
        <f>+VLOOKUP(F689,Proveedores[[Nombre]:[Nº id.fiscal]],2,0)</f>
        <v>3-012-389094</v>
      </c>
      <c r="H689" s="315" t="s">
        <v>45</v>
      </c>
      <c r="I689" s="315" t="s">
        <v>6392</v>
      </c>
      <c r="J689" s="315" t="s">
        <v>284</v>
      </c>
      <c r="K689" s="315" t="s">
        <v>1609</v>
      </c>
      <c r="L689" s="323">
        <v>45511</v>
      </c>
      <c r="M689" s="315" t="s">
        <v>111</v>
      </c>
      <c r="N689" s="323">
        <v>45334</v>
      </c>
      <c r="O689" s="315" t="s">
        <v>2532</v>
      </c>
      <c r="P689" s="315" t="s">
        <v>3248</v>
      </c>
      <c r="Q689" s="315">
        <v>2020</v>
      </c>
      <c r="R689" s="315" t="s">
        <v>2905</v>
      </c>
      <c r="S689" s="315" t="s">
        <v>5252</v>
      </c>
      <c r="T689" s="315"/>
      <c r="U689" s="346"/>
    </row>
    <row r="690" spans="1:21" ht="23" x14ac:dyDescent="0.35">
      <c r="A690" s="315" t="s">
        <v>4828</v>
      </c>
      <c r="B690" s="315">
        <f>+VLOOKUP(A690,ListaInsumos!$A$2:$F$951,2,0)</f>
        <v>2004850</v>
      </c>
      <c r="C690" s="315">
        <f>+VLOOKUP(A690,ListaInsumos!$A$2:$F$951,5,0)</f>
        <v>42312313</v>
      </c>
      <c r="D690" s="315">
        <f>+VLOOKUP(A690,ListaInsumos!$A$2:$F$951,6,0)</f>
        <v>92184762</v>
      </c>
      <c r="E690" s="315" t="str">
        <f>+VLOOKUP(A690,ListaInsumos!$A$2:$F$951,4,0)</f>
        <v>GEL DE MIEL PRESENT TUBO DE 45ml(+/- 1ml</v>
      </c>
      <c r="F690" s="315" t="s">
        <v>5077</v>
      </c>
      <c r="G690" s="315" t="str">
        <f>+VLOOKUP(F690,Proveedores[[Nombre]:[Nº id.fiscal]],2,0)</f>
        <v>3-101-179050</v>
      </c>
      <c r="H690" s="315" t="s">
        <v>2789</v>
      </c>
      <c r="I690" s="315">
        <v>31815</v>
      </c>
      <c r="J690" s="315" t="s">
        <v>2790</v>
      </c>
      <c r="K690" s="315" t="s">
        <v>2791</v>
      </c>
      <c r="L690" s="323">
        <v>45446</v>
      </c>
      <c r="M690" s="315" t="s">
        <v>111</v>
      </c>
      <c r="N690" s="323">
        <v>46090</v>
      </c>
      <c r="O690" s="315" t="s">
        <v>2533</v>
      </c>
      <c r="P690" s="315" t="s">
        <v>3281</v>
      </c>
      <c r="Q690" s="315">
        <v>2020</v>
      </c>
      <c r="R690" s="315" t="s">
        <v>2905</v>
      </c>
      <c r="S690" s="315" t="s">
        <v>5252</v>
      </c>
      <c r="T690" s="315" t="s">
        <v>6845</v>
      </c>
      <c r="U690" s="346"/>
    </row>
    <row r="691" spans="1:21" ht="23" x14ac:dyDescent="0.35">
      <c r="A691" s="315" t="s">
        <v>4829</v>
      </c>
      <c r="B691" s="315">
        <f>+VLOOKUP(A691,ListaInsumos!$A$2:$F$951,2,0)</f>
        <v>2002469</v>
      </c>
      <c r="C691" s="315">
        <f>+VLOOKUP(A691,ListaInsumos!$A$2:$F$951,5,0)</f>
        <v>47121709</v>
      </c>
      <c r="D691" s="315">
        <f>+VLOOKUP(A691,ListaInsumos!$A$2:$F$951,6,0)</f>
        <v>92167414</v>
      </c>
      <c r="E691" s="315" t="str">
        <f>+VLOOKUP(A691,ListaInsumos!$A$2:$F$951,4,0)</f>
        <v>CONTENEDOR RIGIDO 8 LITROS +/-500ML</v>
      </c>
      <c r="F691" s="315" t="s">
        <v>5068</v>
      </c>
      <c r="G691" s="315" t="str">
        <f>+VLOOKUP(F691,Proveedores[[Nombre]:[Nº id.fiscal]],2,0)</f>
        <v>3-101-187737</v>
      </c>
      <c r="H691" s="315" t="s">
        <v>326</v>
      </c>
      <c r="I691" s="315">
        <v>8970</v>
      </c>
      <c r="J691" s="315" t="s">
        <v>110</v>
      </c>
      <c r="K691" s="315" t="s">
        <v>2042</v>
      </c>
      <c r="L691" s="323" t="s">
        <v>1974</v>
      </c>
      <c r="M691" s="315" t="s">
        <v>111</v>
      </c>
      <c r="N691" s="323">
        <v>46058</v>
      </c>
      <c r="O691" s="315" t="s">
        <v>2534</v>
      </c>
      <c r="P691" s="315" t="s">
        <v>3248</v>
      </c>
      <c r="Q691" s="315">
        <v>2020</v>
      </c>
      <c r="R691" s="315" t="s">
        <v>2905</v>
      </c>
      <c r="S691" s="315" t="s">
        <v>5252</v>
      </c>
      <c r="T691" s="315"/>
      <c r="U691" s="346"/>
    </row>
    <row r="692" spans="1:21" ht="46" x14ac:dyDescent="0.35">
      <c r="A692" s="315" t="s">
        <v>4830</v>
      </c>
      <c r="B692" s="315">
        <f>+VLOOKUP(A692,ListaInsumos!$A$2:$F$951,2,0)</f>
        <v>2004951</v>
      </c>
      <c r="C692" s="315">
        <f>+VLOOKUP(A692,ListaInsumos!$A$2:$F$951,5,0)</f>
        <v>42281534</v>
      </c>
      <c r="D692" s="315">
        <f>+VLOOKUP(A692,ListaInsumos!$A$2:$F$951,6,0)</f>
        <v>92206651</v>
      </c>
      <c r="E692" s="315" t="str">
        <f>+VLOOKUP(A692,ListaInsumos!$A$2:$F$951,4,0)</f>
        <v>FILTRO HIDROFOBO INTERCAMBIADOR HME</v>
      </c>
      <c r="F692" s="315" t="s">
        <v>5088</v>
      </c>
      <c r="G692" s="315" t="str">
        <f>+VLOOKUP(F692,Proveedores[[Nombre]:[Nº id.fiscal]],2,0)</f>
        <v>3-101-211041</v>
      </c>
      <c r="H692" s="315" t="s">
        <v>192</v>
      </c>
      <c r="I692" s="315" t="s">
        <v>2799</v>
      </c>
      <c r="J692" s="315" t="s">
        <v>293</v>
      </c>
      <c r="K692" s="315" t="s">
        <v>2800</v>
      </c>
      <c r="L692" s="323">
        <v>44915</v>
      </c>
      <c r="M692" s="315" t="s">
        <v>111</v>
      </c>
      <c r="N692" s="387" t="s">
        <v>6465</v>
      </c>
      <c r="O692" s="315" t="s">
        <v>2535</v>
      </c>
      <c r="P692" s="315" t="s">
        <v>3248</v>
      </c>
      <c r="Q692" s="315">
        <v>2020</v>
      </c>
      <c r="R692" s="315" t="s">
        <v>2905</v>
      </c>
      <c r="S692" s="315" t="s">
        <v>5252</v>
      </c>
      <c r="T692" s="315"/>
      <c r="U692" s="346"/>
    </row>
    <row r="693" spans="1:21" ht="46" x14ac:dyDescent="0.35">
      <c r="A693" s="315" t="s">
        <v>4831</v>
      </c>
      <c r="B693" s="315">
        <f>+VLOOKUP(A693,ListaInsumos!$A$2:$F$951,2,0)</f>
        <v>2005403</v>
      </c>
      <c r="C693" s="315">
        <f>+VLOOKUP(A693,ListaInsumos!$A$2:$F$951,5,0)</f>
        <v>42312305</v>
      </c>
      <c r="D693" s="315">
        <f>+VLOOKUP(A693,ListaInsumos!$A$2:$F$951,6,0)</f>
        <v>92158010</v>
      </c>
      <c r="E693" s="315" t="str">
        <f>+VLOOKUP(A693,ListaInsumos!$A$2:$F$951,4,0)</f>
        <v>DETERGENTE MULTIENZIMÁTICO, PRESENT 1L</v>
      </c>
      <c r="F693" s="315" t="s">
        <v>5073</v>
      </c>
      <c r="G693" s="315" t="str">
        <f>+VLOOKUP(F693,Proveedores[[Nombre]:[Nº id.fiscal]],2,0)</f>
        <v>3-101-236355</v>
      </c>
      <c r="H693" s="315" t="s">
        <v>2802</v>
      </c>
      <c r="I693" s="315" t="s">
        <v>2803</v>
      </c>
      <c r="J693" s="315" t="s">
        <v>384</v>
      </c>
      <c r="K693" s="315" t="s">
        <v>2804</v>
      </c>
      <c r="L693" s="323">
        <v>45146</v>
      </c>
      <c r="M693" s="315" t="s">
        <v>111</v>
      </c>
      <c r="N693" s="323">
        <v>45188</v>
      </c>
      <c r="O693" s="315" t="s">
        <v>2536</v>
      </c>
      <c r="P693" s="315" t="s">
        <v>3281</v>
      </c>
      <c r="Q693" s="315">
        <v>2020</v>
      </c>
      <c r="R693" s="315" t="s">
        <v>2905</v>
      </c>
      <c r="S693" s="315" t="s">
        <v>5252</v>
      </c>
      <c r="T693" s="361" t="s">
        <v>6846</v>
      </c>
      <c r="U693" s="346"/>
    </row>
    <row r="694" spans="1:21" ht="23" x14ac:dyDescent="0.35">
      <c r="A694" s="315" t="s">
        <v>4832</v>
      </c>
      <c r="B694" s="315">
        <f>+VLOOKUP(A694,ListaInsumos!$A$2:$F$951,2,0)</f>
        <v>2005810</v>
      </c>
      <c r="C694" s="315">
        <f>+VLOOKUP(A694,ListaInsumos!$A$2:$F$951,5,0)</f>
        <v>42281603</v>
      </c>
      <c r="D694" s="315">
        <f>+VLOOKUP(A694,ListaInsumos!$A$2:$F$951,6,0)</f>
        <v>92158485</v>
      </c>
      <c r="E694" s="315" t="str">
        <f>+VLOOKUP(A694,ListaInsumos!$A$2:$F$951,4,0)</f>
        <v>JABON ENZIMATICO 3,785L (GALON),LIMPIA</v>
      </c>
      <c r="F694" s="315" t="s">
        <v>5078</v>
      </c>
      <c r="G694" s="315" t="str">
        <f>+VLOOKUP(F694,Proveedores[[Nombre]:[Nº id.fiscal]],2,0)</f>
        <v>3-101-083376</v>
      </c>
      <c r="H694" s="315" t="s">
        <v>2805</v>
      </c>
      <c r="I694" s="315" t="s">
        <v>2806</v>
      </c>
      <c r="J694" s="315" t="s">
        <v>110</v>
      </c>
      <c r="K694" s="315" t="s">
        <v>6896</v>
      </c>
      <c r="L694" s="323">
        <v>45441</v>
      </c>
      <c r="M694" s="315" t="s">
        <v>111</v>
      </c>
      <c r="N694" s="323">
        <v>46124</v>
      </c>
      <c r="O694" s="315" t="s">
        <v>2537</v>
      </c>
      <c r="P694" s="315" t="s">
        <v>3248</v>
      </c>
      <c r="Q694" s="315">
        <v>2020</v>
      </c>
      <c r="R694" s="315" t="s">
        <v>2905</v>
      </c>
      <c r="S694" s="315" t="s">
        <v>5252</v>
      </c>
      <c r="T694" s="366"/>
      <c r="U694" s="346"/>
    </row>
    <row r="695" spans="1:21" ht="23" x14ac:dyDescent="0.35">
      <c r="A695" s="315" t="s">
        <v>4833</v>
      </c>
      <c r="B695" s="315">
        <f>+VLOOKUP(A695,ListaInsumos!$A$2:$F$951,2,0)</f>
        <v>2005406</v>
      </c>
      <c r="C695" s="315">
        <f>+VLOOKUP(A695,ListaInsumos!$A$2:$F$951,5,0)</f>
        <v>42142128</v>
      </c>
      <c r="D695" s="315">
        <f>+VLOOKUP(A695,ListaInsumos!$A$2:$F$951,6,0)</f>
        <v>92218960</v>
      </c>
      <c r="E695" s="315" t="str">
        <f>+VLOOKUP(A695,ListaInsumos!$A$2:$F$951,4,0)</f>
        <v>PARAFINA SOLIDA Y PURIFICADA BLOQ,0,45kg</v>
      </c>
      <c r="F695" s="315" t="s">
        <v>5093</v>
      </c>
      <c r="G695" s="315" t="str">
        <f>+VLOOKUP(F695,Proveedores[[Nombre]:[Nº id.fiscal]],2,0)</f>
        <v>3-101-244831</v>
      </c>
      <c r="H695" s="315" t="s">
        <v>2809</v>
      </c>
      <c r="I695" s="315" t="s">
        <v>2810</v>
      </c>
      <c r="J695" s="315" t="s">
        <v>110</v>
      </c>
      <c r="K695" s="315" t="s">
        <v>1974</v>
      </c>
      <c r="L695" s="323" t="s">
        <v>1974</v>
      </c>
      <c r="M695" s="315" t="s">
        <v>111</v>
      </c>
      <c r="N695" s="323">
        <v>45137</v>
      </c>
      <c r="O695" s="315" t="s">
        <v>2538</v>
      </c>
      <c r="P695" s="315" t="s">
        <v>3248</v>
      </c>
      <c r="Q695" s="315">
        <v>2020</v>
      </c>
      <c r="R695" s="315" t="s">
        <v>2905</v>
      </c>
      <c r="S695" s="315" t="s">
        <v>5252</v>
      </c>
      <c r="T695" s="315"/>
      <c r="U695" s="346"/>
    </row>
    <row r="696" spans="1:21" ht="23" x14ac:dyDescent="0.35">
      <c r="A696" s="315" t="s">
        <v>4834</v>
      </c>
      <c r="B696" s="315">
        <f>+VLOOKUP(A696,ListaInsumos!$A$2:$F$951,2,0)</f>
        <v>2000157</v>
      </c>
      <c r="C696" s="315">
        <f>+VLOOKUP(A696,ListaInsumos!$A$2:$F$951,5,0)</f>
        <v>42311506</v>
      </c>
      <c r="D696" s="315">
        <f>+VLOOKUP(A696,ListaInsumos!$A$2:$F$951,6,0)</f>
        <v>92227579</v>
      </c>
      <c r="E696" s="315" t="str">
        <f>+VLOOKUP(A696,ListaInsumos!$A$2:$F$951,4,0)</f>
        <v>VENDA ELASTICA DE 7.5cm DE ANCHO NO ADHE</v>
      </c>
      <c r="F696" s="315" t="s">
        <v>5092</v>
      </c>
      <c r="G696" s="315" t="str">
        <f>+VLOOKUP(F696,Proveedores[[Nombre]:[Nº id.fiscal]],2,0)</f>
        <v>3-101-019723</v>
      </c>
      <c r="H696" s="315" t="s">
        <v>1675</v>
      </c>
      <c r="I696" s="315" t="s">
        <v>2818</v>
      </c>
      <c r="J696" s="315" t="s">
        <v>379</v>
      </c>
      <c r="K696" s="315" t="s">
        <v>6339</v>
      </c>
      <c r="L696" s="323">
        <v>44892</v>
      </c>
      <c r="M696" s="315" t="s">
        <v>111</v>
      </c>
      <c r="N696" s="323">
        <v>44987</v>
      </c>
      <c r="O696" s="315" t="s">
        <v>2573</v>
      </c>
      <c r="P696" s="315" t="s">
        <v>3248</v>
      </c>
      <c r="Q696" s="315">
        <v>2020</v>
      </c>
      <c r="R696" s="315" t="s">
        <v>2905</v>
      </c>
      <c r="S696" s="315" t="s">
        <v>5252</v>
      </c>
      <c r="T696" s="315"/>
      <c r="U696" s="346"/>
    </row>
    <row r="697" spans="1:21" ht="23" x14ac:dyDescent="0.35">
      <c r="A697" s="315" t="s">
        <v>4834</v>
      </c>
      <c r="B697" s="315">
        <f>+VLOOKUP(A697,ListaInsumos!$A$2:$F$951,2,0)</f>
        <v>2000157</v>
      </c>
      <c r="C697" s="315">
        <f>+VLOOKUP(A697,ListaInsumos!$A$2:$F$951,5,0)</f>
        <v>42311506</v>
      </c>
      <c r="D697" s="315">
        <f>+VLOOKUP(A697,ListaInsumos!$A$2:$F$951,6,0)</f>
        <v>92227579</v>
      </c>
      <c r="E697" s="315" t="str">
        <f>+VLOOKUP(A697,ListaInsumos!$A$2:$F$951,4,0)</f>
        <v>VENDA ELASTICA DE 7.5cm DE ANCHO NO ADHE</v>
      </c>
      <c r="F697" s="315" t="s">
        <v>5085</v>
      </c>
      <c r="G697" s="315" t="str">
        <f>+VLOOKUP(F697,Proveedores[[Nombre]:[Nº id.fiscal]],2,0)</f>
        <v>5-0214-0898</v>
      </c>
      <c r="H697" s="315" t="s">
        <v>2819</v>
      </c>
      <c r="I697" s="315" t="s">
        <v>2820</v>
      </c>
      <c r="J697" s="315" t="s">
        <v>348</v>
      </c>
      <c r="K697" s="315" t="s">
        <v>2821</v>
      </c>
      <c r="L697" s="323">
        <v>44753</v>
      </c>
      <c r="M697" s="315" t="s">
        <v>111</v>
      </c>
      <c r="N697" s="328">
        <v>44797</v>
      </c>
      <c r="O697" s="315" t="s">
        <v>2539</v>
      </c>
      <c r="P697" s="315" t="s">
        <v>3248</v>
      </c>
      <c r="Q697" s="315">
        <v>2020</v>
      </c>
      <c r="R697" s="315" t="s">
        <v>2905</v>
      </c>
      <c r="S697" s="315" t="s">
        <v>5252</v>
      </c>
      <c r="T697" s="315"/>
      <c r="U697" s="346"/>
    </row>
    <row r="698" spans="1:21" ht="23" x14ac:dyDescent="0.35">
      <c r="A698" s="315" t="s">
        <v>4835</v>
      </c>
      <c r="B698" s="315">
        <f>+VLOOKUP(A698,ListaInsumos!$A$2:$F$951,2,0)</f>
        <v>2001701</v>
      </c>
      <c r="C698" s="315">
        <f>+VLOOKUP(A698,ListaInsumos!$A$2:$F$951,5,0)</f>
        <v>42211502</v>
      </c>
      <c r="D698" s="315">
        <f>+VLOOKUP(A698,ListaInsumos!$A$2:$F$951,6,0)</f>
        <v>92156163</v>
      </c>
      <c r="E698" s="315" t="str">
        <f>+VLOOKUP(A698,ListaInsumos!$A$2:$F$951,4,0)</f>
        <v>MULETA DE ALUMINIO ALTURA MINIMA 133 cm,</v>
      </c>
      <c r="F698" s="315" t="s">
        <v>5074</v>
      </c>
      <c r="G698" s="315" t="str">
        <f>+VLOOKUP(F698,Proveedores[[Nombre]:[Nº id.fiscal]],2,0)</f>
        <v>3-101-115347</v>
      </c>
      <c r="H698" s="315" t="s">
        <v>421</v>
      </c>
      <c r="I698" s="315" t="s">
        <v>2823</v>
      </c>
      <c r="J698" s="315" t="s">
        <v>119</v>
      </c>
      <c r="K698" s="315" t="s">
        <v>1974</v>
      </c>
      <c r="L698" s="323" t="s">
        <v>1974</v>
      </c>
      <c r="M698" s="315" t="s">
        <v>488</v>
      </c>
      <c r="N698" s="323">
        <v>46259</v>
      </c>
      <c r="O698" s="315" t="s">
        <v>2540</v>
      </c>
      <c r="P698" s="315" t="s">
        <v>3248</v>
      </c>
      <c r="Q698" s="315">
        <v>2020</v>
      </c>
      <c r="R698" s="315" t="s">
        <v>2905</v>
      </c>
      <c r="S698" s="315" t="s">
        <v>5252</v>
      </c>
      <c r="T698" s="315"/>
      <c r="U698" s="346"/>
    </row>
    <row r="699" spans="1:21" ht="46" x14ac:dyDescent="0.35">
      <c r="A699" s="315" t="s">
        <v>4836</v>
      </c>
      <c r="B699" s="315">
        <f>+VLOOKUP(A699,ListaInsumos!$A$2:$F$951,2,0)</f>
        <v>2001449</v>
      </c>
      <c r="C699" s="315">
        <f>+VLOOKUP(A699,ListaInsumos!$A$2:$F$951,5,0)</f>
        <v>42143903</v>
      </c>
      <c r="D699" s="315">
        <f>+VLOOKUP(A699,ListaInsumos!$A$2:$F$951,6,0)</f>
        <v>92227578</v>
      </c>
      <c r="E699" s="315" t="str">
        <f>+VLOOKUP(A699,ListaInsumos!$A$2:$F$951,4,0)</f>
        <v>SONDA RECTAL FR 24 PARA ADULTO</v>
      </c>
      <c r="F699" s="315" t="s">
        <v>5073</v>
      </c>
      <c r="G699" s="315" t="str">
        <f>+VLOOKUP(F699,Proveedores[[Nombre]:[Nº id.fiscal]],2,0)</f>
        <v>3-101-236355</v>
      </c>
      <c r="H699" s="315" t="s">
        <v>1682</v>
      </c>
      <c r="I699" s="315" t="s">
        <v>2824</v>
      </c>
      <c r="J699" s="315" t="s">
        <v>2825</v>
      </c>
      <c r="K699" s="315" t="s">
        <v>2826</v>
      </c>
      <c r="L699" s="323">
        <v>45266</v>
      </c>
      <c r="M699" s="315" t="s">
        <v>111</v>
      </c>
      <c r="N699" s="323">
        <v>45188</v>
      </c>
      <c r="O699" s="315" t="s">
        <v>2541</v>
      </c>
      <c r="P699" s="315" t="s">
        <v>3281</v>
      </c>
      <c r="Q699" s="315">
        <v>2020</v>
      </c>
      <c r="R699" s="315" t="s">
        <v>2905</v>
      </c>
      <c r="S699" s="315" t="s">
        <v>5252</v>
      </c>
      <c r="T699" s="315" t="s">
        <v>6838</v>
      </c>
      <c r="U699" s="346"/>
    </row>
    <row r="700" spans="1:21" ht="23" x14ac:dyDescent="0.35">
      <c r="A700" s="315" t="s">
        <v>4836</v>
      </c>
      <c r="B700" s="315">
        <f>+VLOOKUP(A700,ListaInsumos!$A$2:$F$951,2,0)</f>
        <v>2001449</v>
      </c>
      <c r="C700" s="315">
        <f>+VLOOKUP(A700,ListaInsumos!$A$2:$F$951,5,0)</f>
        <v>42143903</v>
      </c>
      <c r="D700" s="315">
        <f>+VLOOKUP(A700,ListaInsumos!$A$2:$F$951,6,0)</f>
        <v>92227578</v>
      </c>
      <c r="E700" s="315" t="str">
        <f>+VLOOKUP(A700,ListaInsumos!$A$2:$F$951,4,0)</f>
        <v>SONDA RECTAL FR 24 PARA ADULTO</v>
      </c>
      <c r="F700" s="315" t="s">
        <v>5114</v>
      </c>
      <c r="G700" s="315" t="str">
        <f>+VLOOKUP(F700,Proveedores[[Nombre]:[Nº id.fiscal]],2,0)</f>
        <v>3-102-363192</v>
      </c>
      <c r="H700" s="315" t="s">
        <v>2923</v>
      </c>
      <c r="I700" s="315" t="s">
        <v>2924</v>
      </c>
      <c r="J700" s="315" t="s">
        <v>843</v>
      </c>
      <c r="K700" s="315" t="s">
        <v>2925</v>
      </c>
      <c r="L700" s="323">
        <v>45249</v>
      </c>
      <c r="M700" s="315" t="s">
        <v>111</v>
      </c>
      <c r="N700" s="323">
        <v>45796</v>
      </c>
      <c r="O700" s="315" t="s">
        <v>2542</v>
      </c>
      <c r="P700" s="315" t="s">
        <v>3248</v>
      </c>
      <c r="Q700" s="315">
        <v>2020</v>
      </c>
      <c r="R700" s="315" t="s">
        <v>2905</v>
      </c>
      <c r="S700" s="315" t="s">
        <v>5252</v>
      </c>
      <c r="T700" s="315"/>
      <c r="U700" s="346"/>
    </row>
    <row r="701" spans="1:21" ht="23" x14ac:dyDescent="0.35">
      <c r="A701" s="315" t="s">
        <v>4837</v>
      </c>
      <c r="B701" s="315">
        <f>+VLOOKUP(A701,ListaInsumos!$A$2:$F$951,2,0)</f>
        <v>2000174</v>
      </c>
      <c r="C701" s="315">
        <f>+VLOOKUP(A701,ListaInsumos!$A$2:$F$951,5,0)</f>
        <v>42142702</v>
      </c>
      <c r="D701" s="315">
        <f>+VLOOKUP(A701,ListaInsumos!$A$2:$F$951,6,0)</f>
        <v>92156833</v>
      </c>
      <c r="E701" s="315" t="str">
        <f>+VLOOKUP(A701,ListaInsumos!$A$2:$F$951,4,0)</f>
        <v>SONDA NELATON PUNTA OLIVA N°14 fr, FABR</v>
      </c>
      <c r="F701" s="315" t="s">
        <v>5125</v>
      </c>
      <c r="G701" s="315" t="str">
        <f>+VLOOKUP(F701,Proveedores[[Nombre]:[Nº id.fiscal]],2,0)</f>
        <v>3-102-551022</v>
      </c>
      <c r="H701" s="315" t="s">
        <v>2829</v>
      </c>
      <c r="I701" s="315">
        <v>50614</v>
      </c>
      <c r="J701" s="315" t="s">
        <v>110</v>
      </c>
      <c r="K701" s="315" t="s">
        <v>2830</v>
      </c>
      <c r="L701" s="323">
        <v>45560</v>
      </c>
      <c r="M701" s="315" t="s">
        <v>111</v>
      </c>
      <c r="N701" s="323">
        <v>45537</v>
      </c>
      <c r="O701" s="315" t="s">
        <v>2543</v>
      </c>
      <c r="P701" s="315" t="s">
        <v>3248</v>
      </c>
      <c r="Q701" s="315">
        <v>2020</v>
      </c>
      <c r="R701" s="315" t="s">
        <v>2905</v>
      </c>
      <c r="S701" s="315" t="s">
        <v>5252</v>
      </c>
      <c r="T701" s="315"/>
      <c r="U701" s="346"/>
    </row>
    <row r="702" spans="1:21" ht="23" x14ac:dyDescent="0.35">
      <c r="A702" s="321" t="s">
        <v>4838</v>
      </c>
      <c r="B702" s="315">
        <f>+VLOOKUP(A702,ListaInsumos!$A$2:$F$951,2,0)</f>
        <v>2001328</v>
      </c>
      <c r="C702" s="315">
        <f>+VLOOKUP(A702,ListaInsumos!$A$2:$F$951,5,0)</f>
        <v>42311528</v>
      </c>
      <c r="D702" s="315">
        <f>+VLOOKUP(A702,ListaInsumos!$A$2:$F$951,6,0)</f>
        <v>92182923</v>
      </c>
      <c r="E702" s="315" t="str">
        <f>+VLOOKUP(A702,ListaInsumos!$A$2:$F$951,4,0)</f>
        <v>OXIDO DE ZINC + CALAMINA VENDAJE (BOTTA</v>
      </c>
      <c r="F702" s="315" t="s">
        <v>5130</v>
      </c>
      <c r="G702" s="315" t="str">
        <f>+VLOOKUP(F702,Proveedores[[Nombre]:[Nº id.fiscal]],2,0)</f>
        <v>3-101-696792</v>
      </c>
      <c r="H702" s="315" t="s">
        <v>197</v>
      </c>
      <c r="I702" s="315">
        <v>3455</v>
      </c>
      <c r="J702" s="315" t="s">
        <v>2381</v>
      </c>
      <c r="K702" s="315" t="s">
        <v>2835</v>
      </c>
      <c r="L702" s="323">
        <v>45273</v>
      </c>
      <c r="M702" s="315" t="s">
        <v>111</v>
      </c>
      <c r="N702" s="323">
        <v>46064</v>
      </c>
      <c r="O702" s="315" t="s">
        <v>2544</v>
      </c>
      <c r="P702" s="315" t="s">
        <v>3248</v>
      </c>
      <c r="Q702" s="315">
        <v>2020</v>
      </c>
      <c r="R702" s="315" t="s">
        <v>2905</v>
      </c>
      <c r="S702" s="315" t="s">
        <v>5252</v>
      </c>
      <c r="T702" s="315"/>
      <c r="U702" s="346"/>
    </row>
    <row r="703" spans="1:21" ht="23" x14ac:dyDescent="0.35">
      <c r="A703" s="321" t="s">
        <v>4839</v>
      </c>
      <c r="B703" s="315">
        <f>+VLOOKUP(A703,ListaInsumos!$A$2:$F$951,2,0)</f>
        <v>2005325</v>
      </c>
      <c r="C703" s="315">
        <f>+VLOOKUP(A703,ListaInsumos!$A$2:$F$951,5,0)</f>
        <v>42281508</v>
      </c>
      <c r="D703" s="315">
        <f>+VLOOKUP(A703,ListaInsumos!$A$2:$F$951,6,0)</f>
        <v>92221287</v>
      </c>
      <c r="E703" s="315" t="str">
        <f>+VLOOKUP(A703,ListaInsumos!$A$2:$F$951,4,0)</f>
        <v>PAQUETE  PRUEBA PARA ESTERILIZACIÓN VAPO</v>
      </c>
      <c r="F703" s="315" t="s">
        <v>5141</v>
      </c>
      <c r="G703" s="315" t="str">
        <f>+VLOOKUP(F703,Proveedores[[Nombre]:[Nº id.fiscal]],2,0)</f>
        <v>3-101-014346</v>
      </c>
      <c r="H703" s="315" t="s">
        <v>71</v>
      </c>
      <c r="I703" s="315" t="s">
        <v>2840</v>
      </c>
      <c r="J703" s="315" t="s">
        <v>110</v>
      </c>
      <c r="K703" s="315" t="s">
        <v>2842</v>
      </c>
      <c r="L703" s="323">
        <v>46271</v>
      </c>
      <c r="M703" s="315" t="s">
        <v>111</v>
      </c>
      <c r="N703" s="323">
        <v>45706</v>
      </c>
      <c r="O703" s="315" t="s">
        <v>2545</v>
      </c>
      <c r="P703" s="315" t="s">
        <v>3248</v>
      </c>
      <c r="Q703" s="315">
        <v>2020</v>
      </c>
      <c r="R703" s="315" t="s">
        <v>2905</v>
      </c>
      <c r="S703" s="315" t="s">
        <v>5252</v>
      </c>
      <c r="T703" s="315"/>
      <c r="U703" s="346"/>
    </row>
    <row r="704" spans="1:21" ht="34.5" x14ac:dyDescent="0.35">
      <c r="A704" s="321" t="s">
        <v>4839</v>
      </c>
      <c r="B704" s="315">
        <f>+VLOOKUP(A704,ListaInsumos!$A$2:$F$951,2,0)</f>
        <v>2005325</v>
      </c>
      <c r="C704" s="315">
        <f>+VLOOKUP(A704,ListaInsumos!$A$2:$F$951,5,0)</f>
        <v>42281508</v>
      </c>
      <c r="D704" s="315">
        <f>+VLOOKUP(A704,ListaInsumos!$A$2:$F$951,6,0)</f>
        <v>92221287</v>
      </c>
      <c r="E704" s="315" t="str">
        <f>+VLOOKUP(A704,ListaInsumos!$A$2:$F$951,4,0)</f>
        <v>PAQUETE  PRUEBA PARA ESTERILIZACIÓN VAPO</v>
      </c>
      <c r="F704" s="315" t="s">
        <v>5110</v>
      </c>
      <c r="G704" s="315" t="str">
        <f>+VLOOKUP(F704,Proveedores[[Nombre]:[Nº id.fiscal]],2,0)</f>
        <v>3-101-246483</v>
      </c>
      <c r="H704" s="315" t="s">
        <v>71</v>
      </c>
      <c r="I704" s="315" t="s">
        <v>2840</v>
      </c>
      <c r="J704" s="315" t="s">
        <v>110</v>
      </c>
      <c r="K704" s="315" t="s">
        <v>6333</v>
      </c>
      <c r="L704" s="335">
        <v>46286</v>
      </c>
      <c r="M704" s="315" t="s">
        <v>111</v>
      </c>
      <c r="N704" s="323">
        <v>46096</v>
      </c>
      <c r="O704" s="315" t="s">
        <v>2546</v>
      </c>
      <c r="P704" s="315" t="s">
        <v>3248</v>
      </c>
      <c r="Q704" s="315">
        <v>2020</v>
      </c>
      <c r="R704" s="315" t="s">
        <v>2905</v>
      </c>
      <c r="S704" s="315" t="s">
        <v>5252</v>
      </c>
      <c r="T704" s="315"/>
      <c r="U704" s="346"/>
    </row>
    <row r="705" spans="1:21" ht="34.5" x14ac:dyDescent="0.35">
      <c r="A705" s="321" t="s">
        <v>4840</v>
      </c>
      <c r="B705" s="315">
        <f>+VLOOKUP(A705,ListaInsumos!$A$2:$F$951,2,0)</f>
        <v>2005327</v>
      </c>
      <c r="C705" s="315">
        <f>+VLOOKUP(A705,ListaInsumos!$A$2:$F$951,5,0)</f>
        <v>42142512</v>
      </c>
      <c r="D705" s="315">
        <f>+VLOOKUP(A705,ListaInsumos!$A$2:$F$951,6,0)</f>
        <v>92221030</v>
      </c>
      <c r="E705" s="315" t="str">
        <f>+VLOOKUP(A705,ListaInsumos!$A$2:$F$951,4,0)</f>
        <v>AGUJ PARA FISTULA ARTERIO VENO 16GX30,48</v>
      </c>
      <c r="F705" s="315" t="s">
        <v>5139</v>
      </c>
      <c r="G705" s="315" t="str">
        <f>+VLOOKUP(F705,Proveedores[[Nombre]:[Nº id.fiscal]],2,0)</f>
        <v>3-012-389094</v>
      </c>
      <c r="H705" s="315" t="s">
        <v>45</v>
      </c>
      <c r="I705" s="315" t="s">
        <v>2847</v>
      </c>
      <c r="J705" s="315" t="s">
        <v>1799</v>
      </c>
      <c r="K705" s="315" t="s">
        <v>2848</v>
      </c>
      <c r="L705" s="323">
        <v>45539</v>
      </c>
      <c r="M705" s="315" t="s">
        <v>111</v>
      </c>
      <c r="N705" s="323">
        <v>45334</v>
      </c>
      <c r="O705" s="315" t="s">
        <v>2547</v>
      </c>
      <c r="P705" s="315" t="s">
        <v>3248</v>
      </c>
      <c r="Q705" s="315">
        <v>2020</v>
      </c>
      <c r="R705" s="315" t="s">
        <v>2905</v>
      </c>
      <c r="S705" s="315" t="s">
        <v>5252</v>
      </c>
      <c r="T705" s="315"/>
      <c r="U705" s="346"/>
    </row>
    <row r="706" spans="1:21" ht="23" x14ac:dyDescent="0.35">
      <c r="A706" s="321" t="s">
        <v>4841</v>
      </c>
      <c r="B706" s="315">
        <f>+VLOOKUP(A706,ListaInsumos!$A$2:$F$951,2,0)</f>
        <v>2005326</v>
      </c>
      <c r="C706" s="315">
        <f>+VLOOKUP(A706,ListaInsumos!$A$2:$F$951,5,0)</f>
        <v>42281804</v>
      </c>
      <c r="D706" s="315">
        <f>+VLOOKUP(A706,ListaInsumos!$A$2:$F$951,6,0)</f>
        <v>92221028</v>
      </c>
      <c r="E706" s="315" t="str">
        <f>+VLOOKUP(A706,ListaInsumos!$A$2:$F$951,4,0)</f>
        <v>INDICADOR BIOLOGICO AUTO-CONTENIDO (IB)</v>
      </c>
      <c r="F706" s="315" t="s">
        <v>5141</v>
      </c>
      <c r="G706" s="315" t="str">
        <f>+VLOOKUP(F706,Proveedores[[Nombre]:[Nº id.fiscal]],2,0)</f>
        <v>3-101-014346</v>
      </c>
      <c r="H706" s="315" t="s">
        <v>71</v>
      </c>
      <c r="I706" s="315">
        <v>1491</v>
      </c>
      <c r="J706" s="315" t="s">
        <v>110</v>
      </c>
      <c r="K706" s="315" t="s">
        <v>2852</v>
      </c>
      <c r="L706" s="323">
        <v>46251</v>
      </c>
      <c r="M706" s="315" t="s">
        <v>111</v>
      </c>
      <c r="N706" s="323">
        <v>45706</v>
      </c>
      <c r="O706" s="315" t="s">
        <v>2548</v>
      </c>
      <c r="P706" s="315" t="s">
        <v>3244</v>
      </c>
      <c r="Q706" s="315">
        <v>2020</v>
      </c>
      <c r="R706" s="315" t="s">
        <v>2905</v>
      </c>
      <c r="S706" s="315" t="s">
        <v>5252</v>
      </c>
      <c r="T706" s="315"/>
      <c r="U706" s="346"/>
    </row>
    <row r="707" spans="1:21" ht="46" x14ac:dyDescent="0.35">
      <c r="A707" s="315" t="s">
        <v>4842</v>
      </c>
      <c r="B707" s="315">
        <f>+VLOOKUP(A707,ListaInsumos!$A$2:$F$951,2,0)</f>
        <v>2005324</v>
      </c>
      <c r="C707" s="315">
        <f>+VLOOKUP(A707,ListaInsumos!$A$2:$F$951,5,0)</f>
        <v>42272219</v>
      </c>
      <c r="D707" s="315">
        <f>+VLOOKUP(A707,ListaInsumos!$A$2:$F$951,6,0)</f>
        <v>92221020</v>
      </c>
      <c r="E707" s="315" t="str">
        <f>+VLOOKUP(A707,ListaInsumos!$A$2:$F$951,4,0)</f>
        <v>FILTRO ESPIRATORIO VENTILAD PULMO PB980</v>
      </c>
      <c r="F707" s="315" t="s">
        <v>5088</v>
      </c>
      <c r="G707" s="315" t="str">
        <f>+VLOOKUP(F707,Proveedores[[Nombre]:[Nº id.fiscal]],2,0)</f>
        <v>3-101-211041</v>
      </c>
      <c r="H707" s="315" t="s">
        <v>2728</v>
      </c>
      <c r="I707" s="315">
        <v>10043551</v>
      </c>
      <c r="J707" s="315" t="s">
        <v>1382</v>
      </c>
      <c r="K707" s="315" t="s">
        <v>2856</v>
      </c>
      <c r="L707" s="323">
        <v>44885</v>
      </c>
      <c r="M707" s="315" t="s">
        <v>111</v>
      </c>
      <c r="N707" s="387" t="s">
        <v>6465</v>
      </c>
      <c r="O707" s="315" t="s">
        <v>2549</v>
      </c>
      <c r="P707" s="315" t="s">
        <v>3248</v>
      </c>
      <c r="Q707" s="315">
        <v>2020</v>
      </c>
      <c r="R707" s="315" t="s">
        <v>2905</v>
      </c>
      <c r="S707" s="315" t="s">
        <v>5252</v>
      </c>
      <c r="T707" s="315"/>
      <c r="U707" s="346"/>
    </row>
    <row r="708" spans="1:21" ht="23" x14ac:dyDescent="0.35">
      <c r="A708" s="315" t="s">
        <v>4843</v>
      </c>
      <c r="B708" s="315">
        <f>+VLOOKUP(A708,ListaInsumos!$A$2:$F$951,2,0)</f>
        <v>2000081</v>
      </c>
      <c r="C708" s="315">
        <f>+VLOOKUP(A708,ListaInsumos!$A$2:$F$951,5,0)</f>
        <v>42141602</v>
      </c>
      <c r="D708" s="315">
        <f>+VLOOKUP(A708,ListaInsumos!$A$2:$F$951,6,0)</f>
        <v>92228228</v>
      </c>
      <c r="E708" s="315" t="str">
        <f>+VLOOKUP(A708,ListaInsumos!$A$2:$F$951,4,0)</f>
        <v>BIDE PLASTICO PARA ADULTO</v>
      </c>
      <c r="F708" s="315" t="s">
        <v>5074</v>
      </c>
      <c r="G708" s="315" t="str">
        <f>+VLOOKUP(F708,Proveedores[[Nombre]:[Nº id.fiscal]],2,0)</f>
        <v>3-101-115347</v>
      </c>
      <c r="H708" s="315" t="s">
        <v>421</v>
      </c>
      <c r="I708" s="315" t="s">
        <v>2861</v>
      </c>
      <c r="J708" s="315" t="s">
        <v>119</v>
      </c>
      <c r="K708" s="315" t="s">
        <v>1974</v>
      </c>
      <c r="L708" s="323" t="s">
        <v>1974</v>
      </c>
      <c r="M708" s="315" t="s">
        <v>488</v>
      </c>
      <c r="N708" s="323">
        <v>46259</v>
      </c>
      <c r="O708" s="315" t="s">
        <v>2550</v>
      </c>
      <c r="P708" s="315" t="s">
        <v>3248</v>
      </c>
      <c r="Q708" s="315">
        <v>2020</v>
      </c>
      <c r="R708" s="315" t="s">
        <v>2905</v>
      </c>
      <c r="S708" s="315" t="s">
        <v>5252</v>
      </c>
      <c r="T708" s="315"/>
      <c r="U708" s="346"/>
    </row>
    <row r="709" spans="1:21" ht="34.5" x14ac:dyDescent="0.35">
      <c r="A709" s="315" t="s">
        <v>5154</v>
      </c>
      <c r="B709" s="315">
        <f>+VLOOKUP(A709,ListaInsumos!$A$2:$F$951,2,0)</f>
        <v>2003369</v>
      </c>
      <c r="C709" s="315">
        <f>+VLOOKUP(A709,ListaInsumos!$A$2:$F$951,5,0)</f>
        <v>42295427</v>
      </c>
      <c r="D709" s="315">
        <f>+VLOOKUP(A709,ListaInsumos!$A$2:$F$951,6,0)</f>
        <v>92227530</v>
      </c>
      <c r="E709" s="315" t="str">
        <f>+VLOOKUP(A709,ListaInsumos!$A$2:$F$951,4,0)</f>
        <v>HISOPO P/LAVADO DE INSTRUMENTAL DE 5-7mm</v>
      </c>
      <c r="F709" s="315" t="s">
        <v>5116</v>
      </c>
      <c r="G709" s="315" t="str">
        <f>+VLOOKUP(F709,Proveedores[[Nombre]:[Nº id.fiscal]],2,0)</f>
        <v>3-101-713172</v>
      </c>
      <c r="H709" s="315" t="s">
        <v>157</v>
      </c>
      <c r="I709" s="315" t="s">
        <v>2862</v>
      </c>
      <c r="J709" s="315" t="s">
        <v>110</v>
      </c>
      <c r="K709" s="315" t="s">
        <v>1974</v>
      </c>
      <c r="L709" s="323" t="s">
        <v>1974</v>
      </c>
      <c r="M709" s="315" t="s">
        <v>111</v>
      </c>
      <c r="N709" s="335">
        <v>46356</v>
      </c>
      <c r="O709" s="315" t="s">
        <v>2551</v>
      </c>
      <c r="P709" s="315" t="s">
        <v>3248</v>
      </c>
      <c r="Q709" s="315">
        <v>2020</v>
      </c>
      <c r="R709" s="315" t="s">
        <v>2905</v>
      </c>
      <c r="S709" s="315" t="s">
        <v>5252</v>
      </c>
      <c r="T709" s="315"/>
      <c r="U709" s="346"/>
    </row>
    <row r="710" spans="1:21" ht="34.5" x14ac:dyDescent="0.35">
      <c r="A710" s="315" t="s">
        <v>4844</v>
      </c>
      <c r="B710" s="315">
        <f>+VLOOKUP(A710,ListaInsumos!$A$2:$F$951,2,0)</f>
        <v>2003370</v>
      </c>
      <c r="C710" s="315">
        <f>+VLOOKUP(A710,ListaInsumos!$A$2:$F$951,5,0)</f>
        <v>42295427</v>
      </c>
      <c r="D710" s="315">
        <f>+VLOOKUP(A710,ListaInsumos!$A$2:$F$951,6,0)</f>
        <v>92227552</v>
      </c>
      <c r="E710" s="315" t="str">
        <f>+VLOOKUP(A710,ListaInsumos!$A$2:$F$951,4,0)</f>
        <v>HISOPO P/LAVADO DE INSTRUMENTAL DE 2-4mm</v>
      </c>
      <c r="F710" s="315" t="s">
        <v>5116</v>
      </c>
      <c r="G710" s="315" t="str">
        <f>+VLOOKUP(F710,Proveedores[[Nombre]:[Nº id.fiscal]],2,0)</f>
        <v>3-101-713172</v>
      </c>
      <c r="H710" s="315" t="s">
        <v>157</v>
      </c>
      <c r="I710" s="315" t="s">
        <v>2864</v>
      </c>
      <c r="J710" s="315" t="s">
        <v>110</v>
      </c>
      <c r="K710" s="315" t="s">
        <v>1974</v>
      </c>
      <c r="L710" s="323" t="s">
        <v>1974</v>
      </c>
      <c r="M710" s="315" t="s">
        <v>111</v>
      </c>
      <c r="N710" s="335">
        <v>46356</v>
      </c>
      <c r="O710" s="315" t="s">
        <v>2552</v>
      </c>
      <c r="P710" s="315" t="s">
        <v>3248</v>
      </c>
      <c r="Q710" s="315">
        <v>2020</v>
      </c>
      <c r="R710" s="315" t="s">
        <v>2905</v>
      </c>
      <c r="S710" s="315" t="s">
        <v>5252</v>
      </c>
      <c r="T710" s="315"/>
      <c r="U710" s="346"/>
    </row>
    <row r="711" spans="1:21" ht="23" x14ac:dyDescent="0.35">
      <c r="A711" s="315" t="s">
        <v>4748</v>
      </c>
      <c r="B711" s="315">
        <f>+VLOOKUP(A711,ListaInsumos!$A$2:$F$951,2,0)</f>
        <v>2001660</v>
      </c>
      <c r="C711" s="315">
        <f>+VLOOKUP(A711,ListaInsumos!$A$2:$F$951,5,0)</f>
        <v>42131719</v>
      </c>
      <c r="D711" s="315">
        <f>+VLOOKUP(A711,ListaInsumos!$A$2:$F$951,6,0)</f>
        <v>92305157</v>
      </c>
      <c r="E711" s="315" t="str">
        <f>+VLOOKUP(A711,ListaInsumos!$A$2:$F$951,4,0)</f>
        <v>COBERTOR DE CABELLO PARA HOMBRE</v>
      </c>
      <c r="F711" s="315" t="s">
        <v>5130</v>
      </c>
      <c r="G711" s="315" t="str">
        <f>+VLOOKUP(F711,Proveedores[[Nombre]:[Nº id.fiscal]],2,0)</f>
        <v>3-101-696792</v>
      </c>
      <c r="H711" s="315" t="s">
        <v>197</v>
      </c>
      <c r="I711" s="315">
        <v>2121</v>
      </c>
      <c r="J711" s="315" t="s">
        <v>119</v>
      </c>
      <c r="K711" s="315" t="s">
        <v>1974</v>
      </c>
      <c r="L711" s="323" t="s">
        <v>1974</v>
      </c>
      <c r="M711" s="315" t="s">
        <v>111</v>
      </c>
      <c r="N711" s="323">
        <v>46064</v>
      </c>
      <c r="O711" s="315" t="s">
        <v>2553</v>
      </c>
      <c r="P711" s="315" t="s">
        <v>3248</v>
      </c>
      <c r="Q711" s="315">
        <v>2020</v>
      </c>
      <c r="R711" s="315" t="s">
        <v>2905</v>
      </c>
      <c r="S711" s="315" t="s">
        <v>5252</v>
      </c>
      <c r="T711" s="315"/>
      <c r="U711" s="346"/>
    </row>
    <row r="712" spans="1:21" ht="23" x14ac:dyDescent="0.35">
      <c r="A712" s="315" t="s">
        <v>4748</v>
      </c>
      <c r="B712" s="315">
        <f>+VLOOKUP(A712,ListaInsumos!$A$2:$F$951,2,0)</f>
        <v>2001660</v>
      </c>
      <c r="C712" s="315">
        <f>+VLOOKUP(A712,ListaInsumos!$A$2:$F$951,5,0)</f>
        <v>42131719</v>
      </c>
      <c r="D712" s="315">
        <f>+VLOOKUP(A712,ListaInsumos!$A$2:$F$951,6,0)</f>
        <v>92305157</v>
      </c>
      <c r="E712" s="315" t="str">
        <f>+VLOOKUP(A712,ListaInsumos!$A$2:$F$951,4,0)</f>
        <v>COBERTOR DE CABELLO PARA HOMBRE</v>
      </c>
      <c r="F712" s="315" t="s">
        <v>5093</v>
      </c>
      <c r="G712" s="315" t="str">
        <f>+VLOOKUP(F712,Proveedores[[Nombre]:[Nº id.fiscal]],2,0)</f>
        <v>3-101-244831</v>
      </c>
      <c r="H712" s="315" t="s">
        <v>121</v>
      </c>
      <c r="I712" s="315" t="s">
        <v>2865</v>
      </c>
      <c r="J712" s="315" t="s">
        <v>110</v>
      </c>
      <c r="K712" s="315" t="s">
        <v>1974</v>
      </c>
      <c r="L712" s="323" t="s">
        <v>1974</v>
      </c>
      <c r="M712" s="315" t="s">
        <v>111</v>
      </c>
      <c r="N712" s="323">
        <v>45137</v>
      </c>
      <c r="O712" s="315" t="s">
        <v>2554</v>
      </c>
      <c r="P712" s="315" t="s">
        <v>3248</v>
      </c>
      <c r="Q712" s="315">
        <v>2020</v>
      </c>
      <c r="R712" s="315" t="s">
        <v>2905</v>
      </c>
      <c r="S712" s="315" t="s">
        <v>5252</v>
      </c>
      <c r="T712" s="315"/>
      <c r="U712" s="346"/>
    </row>
    <row r="713" spans="1:21" ht="23" x14ac:dyDescent="0.35">
      <c r="A713" s="315" t="s">
        <v>4602</v>
      </c>
      <c r="B713" s="315">
        <f>+VLOOKUP(A713,ListaInsumos!$A$2:$F$951,2,0)</f>
        <v>2000030</v>
      </c>
      <c r="C713" s="315">
        <f>+VLOOKUP(A713,ListaInsumos!$A$2:$F$951,5,0)</f>
        <v>42131611</v>
      </c>
      <c r="D713" s="315">
        <f>+VLOOKUP(A713,ListaInsumos!$A$2:$F$951,6,0)</f>
        <v>92153172</v>
      </c>
      <c r="E713" s="315" t="str">
        <f>+VLOOKUP(A713,ListaInsumos!$A$2:$F$951,4,0)</f>
        <v>GORRO DE ENFERMERA, POLIPROPILENO HIDROF</v>
      </c>
      <c r="F713" s="315" t="s">
        <v>5076</v>
      </c>
      <c r="G713" s="315" t="str">
        <f>+VLOOKUP(F713,Proveedores[[Nombre]:[Nº id.fiscal]],2,0)</f>
        <v>3-101-235122</v>
      </c>
      <c r="H713" s="315" t="s">
        <v>2867</v>
      </c>
      <c r="I713" s="315" t="s">
        <v>2868</v>
      </c>
      <c r="J713" s="315" t="s">
        <v>119</v>
      </c>
      <c r="K713" s="315" t="s">
        <v>1974</v>
      </c>
      <c r="L713" s="323" t="s">
        <v>1974</v>
      </c>
      <c r="M713" s="315" t="s">
        <v>111</v>
      </c>
      <c r="N713" s="323">
        <v>46321</v>
      </c>
      <c r="O713" s="315" t="s">
        <v>2555</v>
      </c>
      <c r="P713" s="315" t="s">
        <v>3248</v>
      </c>
      <c r="Q713" s="315">
        <v>2020</v>
      </c>
      <c r="R713" s="315" t="s">
        <v>2905</v>
      </c>
      <c r="S713" s="315" t="s">
        <v>5252</v>
      </c>
      <c r="T713" s="315"/>
      <c r="U713" s="346"/>
    </row>
    <row r="714" spans="1:21" ht="23" x14ac:dyDescent="0.35">
      <c r="A714" s="315" t="s">
        <v>4602</v>
      </c>
      <c r="B714" s="315">
        <f>+VLOOKUP(A714,ListaInsumos!$A$2:$F$951,2,0)</f>
        <v>2000030</v>
      </c>
      <c r="C714" s="315">
        <f>+VLOOKUP(A714,ListaInsumos!$A$2:$F$951,5,0)</f>
        <v>42131611</v>
      </c>
      <c r="D714" s="315">
        <f>+VLOOKUP(A714,ListaInsumos!$A$2:$F$951,6,0)</f>
        <v>92153172</v>
      </c>
      <c r="E714" s="315" t="str">
        <f>+VLOOKUP(A714,ListaInsumos!$A$2:$F$951,4,0)</f>
        <v>GORRO DE ENFERMERA, POLIPROPILENO HIDROF</v>
      </c>
      <c r="F714" s="315" t="s">
        <v>5076</v>
      </c>
      <c r="G714" s="315" t="str">
        <f>+VLOOKUP(F714,Proveedores[[Nombre]:[Nº id.fiscal]],2,0)</f>
        <v>3-101-235122</v>
      </c>
      <c r="H714" s="315" t="s">
        <v>197</v>
      </c>
      <c r="I714" s="315" t="s">
        <v>2870</v>
      </c>
      <c r="J714" s="315" t="s">
        <v>119</v>
      </c>
      <c r="K714" s="315" t="s">
        <v>1974</v>
      </c>
      <c r="L714" s="323" t="s">
        <v>1974</v>
      </c>
      <c r="M714" s="315" t="s">
        <v>111</v>
      </c>
      <c r="N714" s="323">
        <v>46321</v>
      </c>
      <c r="O714" s="315" t="s">
        <v>2556</v>
      </c>
      <c r="P714" s="315" t="s">
        <v>3248</v>
      </c>
      <c r="Q714" s="315">
        <v>2020</v>
      </c>
      <c r="R714" s="315" t="s">
        <v>2905</v>
      </c>
      <c r="S714" s="315" t="s">
        <v>5252</v>
      </c>
      <c r="T714" s="315"/>
      <c r="U714" s="346"/>
    </row>
    <row r="715" spans="1:21" ht="34.5" x14ac:dyDescent="0.35">
      <c r="A715" s="315" t="s">
        <v>4602</v>
      </c>
      <c r="B715" s="315">
        <f>+VLOOKUP(A715,ListaInsumos!$A$2:$F$951,2,0)</f>
        <v>2000030</v>
      </c>
      <c r="C715" s="315">
        <f>+VLOOKUP(A715,ListaInsumos!$A$2:$F$951,5,0)</f>
        <v>42131611</v>
      </c>
      <c r="D715" s="315">
        <f>+VLOOKUP(A715,ListaInsumos!$A$2:$F$951,6,0)</f>
        <v>92153172</v>
      </c>
      <c r="E715" s="315" t="str">
        <f>+VLOOKUP(A715,ListaInsumos!$A$2:$F$951,4,0)</f>
        <v>GORRO DE ENFERMERA, POLIPROPILENO HIDROF</v>
      </c>
      <c r="F715" s="315" t="s">
        <v>5082</v>
      </c>
      <c r="G715" s="315" t="str">
        <f>+VLOOKUP(F715,Proveedores[[Nombre]:[Nº id.fiscal]],2,0)</f>
        <v>3-101-153540</v>
      </c>
      <c r="H715" s="315" t="s">
        <v>443</v>
      </c>
      <c r="I715" s="315" t="s">
        <v>1978</v>
      </c>
      <c r="J715" s="315" t="s">
        <v>119</v>
      </c>
      <c r="K715" s="315" t="s">
        <v>1974</v>
      </c>
      <c r="L715" s="323" t="s">
        <v>1974</v>
      </c>
      <c r="M715" s="315" t="s">
        <v>111</v>
      </c>
      <c r="N715" s="389" t="s">
        <v>6426</v>
      </c>
      <c r="O715" s="315" t="s">
        <v>2557</v>
      </c>
      <c r="P715" s="315" t="s">
        <v>3248</v>
      </c>
      <c r="Q715" s="315">
        <v>2020</v>
      </c>
      <c r="R715" s="315" t="s">
        <v>2905</v>
      </c>
      <c r="S715" s="315" t="s">
        <v>5252</v>
      </c>
      <c r="T715" s="315"/>
      <c r="U715" s="346"/>
    </row>
    <row r="716" spans="1:21" ht="34.5" x14ac:dyDescent="0.35">
      <c r="A716" s="315" t="s">
        <v>4602</v>
      </c>
      <c r="B716" s="315">
        <f>+VLOOKUP(A716,ListaInsumos!$A$2:$F$951,2,0)</f>
        <v>2000030</v>
      </c>
      <c r="C716" s="315">
        <f>+VLOOKUP(A716,ListaInsumos!$A$2:$F$951,5,0)</f>
        <v>42131611</v>
      </c>
      <c r="D716" s="315">
        <f>+VLOOKUP(A716,ListaInsumos!$A$2:$F$951,6,0)</f>
        <v>92153172</v>
      </c>
      <c r="E716" s="315" t="str">
        <f>+VLOOKUP(A716,ListaInsumos!$A$2:$F$951,4,0)</f>
        <v>GORRO DE ENFERMERA, POLIPROPILENO HIDROF</v>
      </c>
      <c r="F716" s="315" t="s">
        <v>5116</v>
      </c>
      <c r="G716" s="315" t="str">
        <f>+VLOOKUP(F716,Proveedores[[Nombre]:[Nº id.fiscal]],2,0)</f>
        <v>3-101-713172</v>
      </c>
      <c r="H716" s="315" t="s">
        <v>2872</v>
      </c>
      <c r="I716" s="315" t="s">
        <v>2873</v>
      </c>
      <c r="J716" s="315" t="s">
        <v>110</v>
      </c>
      <c r="K716" s="315" t="s">
        <v>1974</v>
      </c>
      <c r="L716" s="323" t="s">
        <v>1974</v>
      </c>
      <c r="M716" s="315" t="s">
        <v>111</v>
      </c>
      <c r="N716" s="335">
        <v>46356</v>
      </c>
      <c r="O716" s="315" t="s">
        <v>2558</v>
      </c>
      <c r="P716" s="315" t="s">
        <v>3248</v>
      </c>
      <c r="Q716" s="315">
        <v>2020</v>
      </c>
      <c r="R716" s="315" t="s">
        <v>2905</v>
      </c>
      <c r="S716" s="315" t="s">
        <v>5252</v>
      </c>
      <c r="T716" s="315"/>
      <c r="U716" s="346"/>
    </row>
    <row r="717" spans="1:21" ht="46" x14ac:dyDescent="0.35">
      <c r="A717" s="315" t="s">
        <v>4602</v>
      </c>
      <c r="B717" s="315">
        <f>+VLOOKUP(A717,ListaInsumos!$A$2:$F$951,2,0)</f>
        <v>2000030</v>
      </c>
      <c r="C717" s="315">
        <f>+VLOOKUP(A717,ListaInsumos!$A$2:$F$951,5,0)</f>
        <v>42131611</v>
      </c>
      <c r="D717" s="315">
        <f>+VLOOKUP(A717,ListaInsumos!$A$2:$F$951,6,0)</f>
        <v>92153172</v>
      </c>
      <c r="E717" s="315" t="str">
        <f>+VLOOKUP(A717,ListaInsumos!$A$2:$F$951,4,0)</f>
        <v>GORRO DE ENFERMERA, POLIPROPILENO HIDROF</v>
      </c>
      <c r="F717" s="315" t="s">
        <v>5127</v>
      </c>
      <c r="G717" s="315" t="str">
        <f>+VLOOKUP(F717,Proveedores[[Nombre]:[Nº id.fiscal]],2,0)</f>
        <v>3-101-358504</v>
      </c>
      <c r="H717" s="315" t="s">
        <v>2874</v>
      </c>
      <c r="I717" s="315" t="s">
        <v>2875</v>
      </c>
      <c r="J717" s="315" t="s">
        <v>344</v>
      </c>
      <c r="K717" s="315" t="s">
        <v>1974</v>
      </c>
      <c r="L717" s="323" t="s">
        <v>1974</v>
      </c>
      <c r="M717" s="315" t="s">
        <v>111</v>
      </c>
      <c r="N717" s="328">
        <v>44834</v>
      </c>
      <c r="O717" s="315" t="s">
        <v>2559</v>
      </c>
      <c r="P717" s="315" t="s">
        <v>3248</v>
      </c>
      <c r="Q717" s="315">
        <v>2020</v>
      </c>
      <c r="R717" s="315" t="s">
        <v>2905</v>
      </c>
      <c r="S717" s="315" t="s">
        <v>5252</v>
      </c>
      <c r="T717" s="315"/>
      <c r="U717" s="346"/>
    </row>
    <row r="718" spans="1:21" ht="23" x14ac:dyDescent="0.35">
      <c r="A718" s="315" t="s">
        <v>4602</v>
      </c>
      <c r="B718" s="315">
        <f>+VLOOKUP(A718,ListaInsumos!$A$2:$F$951,2,0)</f>
        <v>2000030</v>
      </c>
      <c r="C718" s="315">
        <f>+VLOOKUP(A718,ListaInsumos!$A$2:$F$951,5,0)</f>
        <v>42131611</v>
      </c>
      <c r="D718" s="315">
        <f>+VLOOKUP(A718,ListaInsumos!$A$2:$F$951,6,0)</f>
        <v>92153172</v>
      </c>
      <c r="E718" s="315" t="str">
        <f>+VLOOKUP(A718,ListaInsumos!$A$2:$F$951,4,0)</f>
        <v>GORRO DE ENFERMERA, POLIPROPILENO HIDROF</v>
      </c>
      <c r="F718" s="315" t="s">
        <v>5130</v>
      </c>
      <c r="G718" s="315" t="str">
        <f>+VLOOKUP(F718,Proveedores[[Nombre]:[Nº id.fiscal]],2,0)</f>
        <v>3-101-696792</v>
      </c>
      <c r="H718" s="315" t="s">
        <v>197</v>
      </c>
      <c r="I718" s="315">
        <v>2103</v>
      </c>
      <c r="J718" s="315" t="s">
        <v>119</v>
      </c>
      <c r="K718" s="315" t="s">
        <v>1974</v>
      </c>
      <c r="L718" s="323" t="s">
        <v>1974</v>
      </c>
      <c r="M718" s="315" t="s">
        <v>111</v>
      </c>
      <c r="N718" s="323">
        <v>46064</v>
      </c>
      <c r="O718" s="315" t="s">
        <v>2560</v>
      </c>
      <c r="P718" s="315" t="s">
        <v>3248</v>
      </c>
      <c r="Q718" s="315">
        <v>2020</v>
      </c>
      <c r="R718" s="315" t="s">
        <v>2905</v>
      </c>
      <c r="S718" s="315" t="s">
        <v>5252</v>
      </c>
      <c r="T718" s="315"/>
      <c r="U718" s="346"/>
    </row>
    <row r="719" spans="1:21" ht="23" x14ac:dyDescent="0.35">
      <c r="A719" s="315" t="s">
        <v>4602</v>
      </c>
      <c r="B719" s="315">
        <f>+VLOOKUP(A719,ListaInsumos!$A$2:$F$951,2,0)</f>
        <v>2000030</v>
      </c>
      <c r="C719" s="315">
        <f>+VLOOKUP(A719,ListaInsumos!$A$2:$F$951,5,0)</f>
        <v>42131611</v>
      </c>
      <c r="D719" s="315">
        <f>+VLOOKUP(A719,ListaInsumos!$A$2:$F$951,6,0)</f>
        <v>92153172</v>
      </c>
      <c r="E719" s="315" t="str">
        <f>+VLOOKUP(A719,ListaInsumos!$A$2:$F$951,4,0)</f>
        <v>GORRO DE ENFERMERA, POLIPROPILENO HIDROF</v>
      </c>
      <c r="F719" s="315" t="s">
        <v>5093</v>
      </c>
      <c r="G719" s="315" t="str">
        <f>+VLOOKUP(F719,Proveedores[[Nombre]:[Nº id.fiscal]],2,0)</f>
        <v>3-101-244831</v>
      </c>
      <c r="H719" s="315" t="s">
        <v>121</v>
      </c>
      <c r="I719" s="315" t="s">
        <v>2876</v>
      </c>
      <c r="J719" s="315" t="s">
        <v>110</v>
      </c>
      <c r="K719" s="315" t="s">
        <v>1974</v>
      </c>
      <c r="L719" s="323" t="s">
        <v>1974</v>
      </c>
      <c r="M719" s="315" t="s">
        <v>111</v>
      </c>
      <c r="N719" s="323">
        <v>45137</v>
      </c>
      <c r="O719" s="315" t="s">
        <v>2561</v>
      </c>
      <c r="P719" s="315" t="s">
        <v>3248</v>
      </c>
      <c r="Q719" s="315">
        <v>2020</v>
      </c>
      <c r="R719" s="315" t="s">
        <v>2905</v>
      </c>
      <c r="S719" s="315" t="s">
        <v>5252</v>
      </c>
      <c r="T719" s="315"/>
      <c r="U719" s="346"/>
    </row>
    <row r="720" spans="1:21" ht="23" x14ac:dyDescent="0.35">
      <c r="A720" s="315" t="s">
        <v>4610</v>
      </c>
      <c r="B720" s="315">
        <f>+VLOOKUP(A720,ListaInsumos!$A$2:$F$951,2,0)</f>
        <v>2002534</v>
      </c>
      <c r="C720" s="315">
        <f>+VLOOKUP(A720,ListaInsumos!$A$2:$F$951,5,0)</f>
        <v>42131704</v>
      </c>
      <c r="D720" s="315">
        <f>+VLOOKUP(A720,ListaInsumos!$A$2:$F$951,6,0)</f>
        <v>92157989</v>
      </c>
      <c r="E720" s="315" t="str">
        <f>+VLOOKUP(A720,ListaInsumos!$A$2:$F$951,4,0)</f>
        <v>PAÑO DE GASA ESTÉRIL PARA USO ABDOMINAL,</v>
      </c>
      <c r="F720" s="315" t="s">
        <v>5091</v>
      </c>
      <c r="G720" s="315" t="str">
        <f>+VLOOKUP(F720,Proveedores[[Nombre]:[Nº id.fiscal]],2,0)</f>
        <v>3-101-273008</v>
      </c>
      <c r="H720" s="315" t="s">
        <v>2044</v>
      </c>
      <c r="I720" s="315">
        <v>403</v>
      </c>
      <c r="J720" s="315" t="s">
        <v>110</v>
      </c>
      <c r="K720" s="315" t="s">
        <v>6367</v>
      </c>
      <c r="L720" s="335">
        <v>46364</v>
      </c>
      <c r="M720" s="315" t="s">
        <v>111</v>
      </c>
      <c r="N720" s="323">
        <v>44982</v>
      </c>
      <c r="O720" s="315" t="s">
        <v>2562</v>
      </c>
      <c r="P720" s="315" t="s">
        <v>3248</v>
      </c>
      <c r="Q720" s="315">
        <v>2020</v>
      </c>
      <c r="R720" s="315" t="s">
        <v>2905</v>
      </c>
      <c r="S720" s="315" t="s">
        <v>5252</v>
      </c>
      <c r="T720" s="315" t="s">
        <v>6349</v>
      </c>
      <c r="U720" s="346"/>
    </row>
    <row r="721" spans="1:21" ht="23" x14ac:dyDescent="0.35">
      <c r="A721" s="315" t="s">
        <v>4610</v>
      </c>
      <c r="B721" s="315">
        <f>+VLOOKUP(A721,ListaInsumos!$A$2:$F$951,2,0)</f>
        <v>2002534</v>
      </c>
      <c r="C721" s="315">
        <f>+VLOOKUP(A721,ListaInsumos!$A$2:$F$951,5,0)</f>
        <v>42131704</v>
      </c>
      <c r="D721" s="315">
        <f>+VLOOKUP(A721,ListaInsumos!$A$2:$F$951,6,0)</f>
        <v>92157989</v>
      </c>
      <c r="E721" s="315" t="str">
        <f>+VLOOKUP(A721,ListaInsumos!$A$2:$F$951,4,0)</f>
        <v>PAÑO DE GASA ESTÉRIL PARA USO ABDOMINAL,</v>
      </c>
      <c r="F721" s="315" t="s">
        <v>5093</v>
      </c>
      <c r="G721" s="315" t="str">
        <f>+VLOOKUP(F721,Proveedores[[Nombre]:[Nº id.fiscal]],2,0)</f>
        <v>3-101-244831</v>
      </c>
      <c r="H721" s="315" t="s">
        <v>121</v>
      </c>
      <c r="I721" s="315" t="s">
        <v>1048</v>
      </c>
      <c r="J721" s="315" t="s">
        <v>110</v>
      </c>
      <c r="K721" s="315" t="s">
        <v>1049</v>
      </c>
      <c r="L721" s="323">
        <v>45266</v>
      </c>
      <c r="M721" s="315" t="s">
        <v>111</v>
      </c>
      <c r="N721" s="323">
        <v>45137</v>
      </c>
      <c r="O721" s="315" t="s">
        <v>2563</v>
      </c>
      <c r="P721" s="315" t="s">
        <v>3248</v>
      </c>
      <c r="Q721" s="315">
        <v>2020</v>
      </c>
      <c r="R721" s="315" t="s">
        <v>2905</v>
      </c>
      <c r="S721" s="315" t="s">
        <v>5252</v>
      </c>
      <c r="T721" s="315"/>
      <c r="U721" s="346"/>
    </row>
    <row r="722" spans="1:21" ht="23" x14ac:dyDescent="0.35">
      <c r="A722" s="348" t="s">
        <v>4438</v>
      </c>
      <c r="B722" s="315">
        <f>+VLOOKUP(A722,ListaInsumos!$A$2:$F$951,2,0)</f>
        <v>2004260</v>
      </c>
      <c r="C722" s="315">
        <f>+VLOOKUP(A722,ListaInsumos!$A$2:$F$951,5,0)</f>
        <v>42131702</v>
      </c>
      <c r="D722" s="315">
        <f>+VLOOKUP(A722,ListaInsumos!$A$2:$F$951,6,0)</f>
        <v>92173220</v>
      </c>
      <c r="E722" s="315" t="str">
        <f>+VLOOKUP(A722,ListaInsumos!$A$2:$F$951,4,0)</f>
        <v>PAQUETE ROPA QUIRURG DESCART P/ARTROSCOP</v>
      </c>
      <c r="F722" s="315" t="s">
        <v>5091</v>
      </c>
      <c r="G722" s="315" t="str">
        <f>+VLOOKUP(F722,Proveedores[[Nombre]:[Nº id.fiscal]],2,0)</f>
        <v>3-101-273008</v>
      </c>
      <c r="H722" s="315" t="s">
        <v>2759</v>
      </c>
      <c r="I722" s="315" t="s">
        <v>2883</v>
      </c>
      <c r="J722" s="315" t="s">
        <v>110</v>
      </c>
      <c r="K722" s="315" t="s">
        <v>1974</v>
      </c>
      <c r="L722" s="323" t="s">
        <v>1974</v>
      </c>
      <c r="M722" s="315" t="s">
        <v>111</v>
      </c>
      <c r="N722" s="323">
        <v>44982</v>
      </c>
      <c r="O722" s="315" t="s">
        <v>2564</v>
      </c>
      <c r="P722" s="315" t="s">
        <v>3248</v>
      </c>
      <c r="Q722" s="315">
        <v>2020</v>
      </c>
      <c r="R722" s="315" t="s">
        <v>2905</v>
      </c>
      <c r="S722" s="315" t="s">
        <v>5252</v>
      </c>
      <c r="T722" s="315"/>
      <c r="U722" s="346"/>
    </row>
    <row r="723" spans="1:21" ht="23" x14ac:dyDescent="0.35">
      <c r="A723" s="348" t="s">
        <v>4439</v>
      </c>
      <c r="B723" s="315">
        <f>+VLOOKUP(A723,ListaInsumos!$A$2:$F$951,2,0)</f>
        <v>2004261</v>
      </c>
      <c r="C723" s="315">
        <f>+VLOOKUP(A723,ListaInsumos!$A$2:$F$951,5,0)</f>
        <v>42131702</v>
      </c>
      <c r="D723" s="315">
        <f>+VLOOKUP(A723,ListaInsumos!$A$2:$F$951,6,0)</f>
        <v>92173130</v>
      </c>
      <c r="E723" s="315" t="str">
        <f>+VLOOKUP(A723,ListaInsumos!$A$2:$F$951,4,0)</f>
        <v>PAQUETE ROPA DESCARTABLE PARA TORAX</v>
      </c>
      <c r="F723" s="315" t="s">
        <v>5091</v>
      </c>
      <c r="G723" s="315" t="str">
        <f>+VLOOKUP(F723,Proveedores[[Nombre]:[Nº id.fiscal]],2,0)</f>
        <v>3-101-273008</v>
      </c>
      <c r="H723" s="315" t="s">
        <v>2759</v>
      </c>
      <c r="I723" s="315">
        <v>88331</v>
      </c>
      <c r="J723" s="315" t="s">
        <v>110</v>
      </c>
      <c r="K723" s="315" t="s">
        <v>1974</v>
      </c>
      <c r="L723" s="323" t="s">
        <v>1974</v>
      </c>
      <c r="M723" s="315" t="s">
        <v>111</v>
      </c>
      <c r="N723" s="323">
        <v>44982</v>
      </c>
      <c r="O723" s="315" t="s">
        <v>2565</v>
      </c>
      <c r="P723" s="315" t="s">
        <v>3248</v>
      </c>
      <c r="Q723" s="315">
        <v>2020</v>
      </c>
      <c r="R723" s="315" t="s">
        <v>2905</v>
      </c>
      <c r="S723" s="315" t="s">
        <v>5252</v>
      </c>
      <c r="T723" s="315"/>
      <c r="U723" s="346"/>
    </row>
    <row r="724" spans="1:21" ht="23" x14ac:dyDescent="0.35">
      <c r="A724" s="348" t="s">
        <v>4446</v>
      </c>
      <c r="B724" s="315">
        <f>+VLOOKUP(A724,ListaInsumos!$A$2:$F$951,2,0)</f>
        <v>2004280</v>
      </c>
      <c r="C724" s="315">
        <f>+VLOOKUP(A724,ListaInsumos!$A$2:$F$951,5,0)</f>
        <v>42131702</v>
      </c>
      <c r="D724" s="315">
        <f>+VLOOKUP(A724,ListaInsumos!$A$2:$F$951,6,0)</f>
        <v>92173345</v>
      </c>
      <c r="E724" s="315" t="str">
        <f>+VLOOKUP(A724,ListaInsumos!$A$2:$F$951,4,0)</f>
        <v>BATA QUIRURGICA ESTERIL TALLA L</v>
      </c>
      <c r="F724" s="315" t="s">
        <v>5132</v>
      </c>
      <c r="G724" s="315" t="str">
        <f>+VLOOKUP(F724,Proveedores[[Nombre]:[Nº id.fiscal]],2,0)</f>
        <v>3-102-771915</v>
      </c>
      <c r="H724" s="315" t="s">
        <v>2884</v>
      </c>
      <c r="I724" s="315">
        <v>9010</v>
      </c>
      <c r="J724" s="315" t="s">
        <v>344</v>
      </c>
      <c r="K724" s="315" t="s">
        <v>1974</v>
      </c>
      <c r="L724" s="323" t="s">
        <v>1974</v>
      </c>
      <c r="M724" s="315" t="s">
        <v>111</v>
      </c>
      <c r="N724" s="323">
        <v>45384</v>
      </c>
      <c r="O724" s="315" t="s">
        <v>2566</v>
      </c>
      <c r="P724" s="315" t="s">
        <v>3248</v>
      </c>
      <c r="Q724" s="315">
        <v>2020</v>
      </c>
      <c r="R724" s="315" t="s">
        <v>2905</v>
      </c>
      <c r="S724" s="315" t="s">
        <v>5252</v>
      </c>
      <c r="T724" s="315"/>
      <c r="U724" s="346"/>
    </row>
    <row r="725" spans="1:21" ht="23" x14ac:dyDescent="0.35">
      <c r="A725" s="348" t="s">
        <v>4446</v>
      </c>
      <c r="B725" s="315">
        <f>+VLOOKUP(A725,ListaInsumos!$A$2:$F$951,2,0)</f>
        <v>2004280</v>
      </c>
      <c r="C725" s="315">
        <f>+VLOOKUP(A725,ListaInsumos!$A$2:$F$951,5,0)</f>
        <v>42131702</v>
      </c>
      <c r="D725" s="315">
        <f>+VLOOKUP(A725,ListaInsumos!$A$2:$F$951,6,0)</f>
        <v>92173345</v>
      </c>
      <c r="E725" s="315" t="str">
        <f>+VLOOKUP(A725,ListaInsumos!$A$2:$F$951,4,0)</f>
        <v>BATA QUIRURGICA ESTERIL TALLA L</v>
      </c>
      <c r="F725" s="315" t="s">
        <v>5091</v>
      </c>
      <c r="G725" s="315" t="str">
        <f>+VLOOKUP(F725,Proveedores[[Nombre]:[Nº id.fiscal]],2,0)</f>
        <v>3-101-273008</v>
      </c>
      <c r="H725" s="315" t="s">
        <v>2759</v>
      </c>
      <c r="I725" s="315">
        <v>44677</v>
      </c>
      <c r="J725" s="315" t="s">
        <v>110</v>
      </c>
      <c r="K725" s="315" t="s">
        <v>1974</v>
      </c>
      <c r="L725" s="323" t="s">
        <v>1974</v>
      </c>
      <c r="M725" s="315" t="s">
        <v>111</v>
      </c>
      <c r="N725" s="323">
        <v>44982</v>
      </c>
      <c r="O725" s="315" t="s">
        <v>2567</v>
      </c>
      <c r="P725" s="315" t="s">
        <v>3248</v>
      </c>
      <c r="Q725" s="315">
        <v>2020</v>
      </c>
      <c r="R725" s="315" t="s">
        <v>2905</v>
      </c>
      <c r="S725" s="315" t="s">
        <v>5252</v>
      </c>
      <c r="T725" s="315"/>
      <c r="U725" s="346"/>
    </row>
    <row r="726" spans="1:21" ht="23" x14ac:dyDescent="0.35">
      <c r="A726" s="348" t="s">
        <v>4446</v>
      </c>
      <c r="B726" s="315">
        <f>+VLOOKUP(A726,ListaInsumos!$A$2:$F$951,2,0)</f>
        <v>2004280</v>
      </c>
      <c r="C726" s="315">
        <f>+VLOOKUP(A726,ListaInsumos!$A$2:$F$951,5,0)</f>
        <v>42131702</v>
      </c>
      <c r="D726" s="315">
        <f>+VLOOKUP(A726,ListaInsumos!$A$2:$F$951,6,0)</f>
        <v>92173345</v>
      </c>
      <c r="E726" s="315" t="str">
        <f>+VLOOKUP(A726,ListaInsumos!$A$2:$F$951,4,0)</f>
        <v>BATA QUIRURGICA ESTERIL TALLA L</v>
      </c>
      <c r="F726" s="315" t="s">
        <v>5093</v>
      </c>
      <c r="G726" s="315" t="str">
        <f>+VLOOKUP(F726,Proveedores[[Nombre]:[Nº id.fiscal]],2,0)</f>
        <v>3-101-244831</v>
      </c>
      <c r="H726" s="315" t="s">
        <v>121</v>
      </c>
      <c r="I726" s="315" t="s">
        <v>2885</v>
      </c>
      <c r="J726" s="315" t="s">
        <v>110</v>
      </c>
      <c r="K726" s="315" t="s">
        <v>1974</v>
      </c>
      <c r="L726" s="323" t="s">
        <v>1974</v>
      </c>
      <c r="M726" s="315" t="s">
        <v>111</v>
      </c>
      <c r="N726" s="323">
        <v>45137</v>
      </c>
      <c r="O726" s="315" t="s">
        <v>2568</v>
      </c>
      <c r="P726" s="315" t="s">
        <v>3248</v>
      </c>
      <c r="Q726" s="315">
        <v>2020</v>
      </c>
      <c r="R726" s="315" t="s">
        <v>2905</v>
      </c>
      <c r="S726" s="315" t="s">
        <v>5252</v>
      </c>
      <c r="T726" s="315"/>
      <c r="U726" s="346"/>
    </row>
    <row r="727" spans="1:21" ht="46" x14ac:dyDescent="0.35">
      <c r="A727" s="348" t="s">
        <v>4451</v>
      </c>
      <c r="B727" s="315">
        <f>+VLOOKUP(A727,ListaInsumos!$A$2:$F$951,2,0)</f>
        <v>2000061</v>
      </c>
      <c r="C727" s="315">
        <f>+VLOOKUP(A727,ListaInsumos!$A$2:$F$951,5,0)</f>
        <v>42142523</v>
      </c>
      <c r="D727" s="315">
        <f>+VLOOKUP(A727,ListaInsumos!$A$2:$F$951,6,0)</f>
        <v>92153427</v>
      </c>
      <c r="E727" s="315" t="str">
        <f>+VLOOKUP(A727,ListaInsumos!$A$2:$F$951,4,0)</f>
        <v>AGUJA HIPODERMICA N0 °18,ESTERIL,DESEC</v>
      </c>
      <c r="F727" s="315" t="s">
        <v>5127</v>
      </c>
      <c r="G727" s="315" t="str">
        <f>+VLOOKUP(F727,Proveedores[[Nombre]:[Nº id.fiscal]],2,0)</f>
        <v>3-101-358504</v>
      </c>
      <c r="H727" s="315" t="s">
        <v>2890</v>
      </c>
      <c r="I727" s="315" t="s">
        <v>2891</v>
      </c>
      <c r="J727" s="315" t="s">
        <v>344</v>
      </c>
      <c r="K727" s="315" t="s">
        <v>2892</v>
      </c>
      <c r="L727" s="323">
        <v>44913</v>
      </c>
      <c r="M727" s="315" t="s">
        <v>111</v>
      </c>
      <c r="N727" s="328">
        <v>44834</v>
      </c>
      <c r="O727" s="315" t="s">
        <v>2569</v>
      </c>
      <c r="P727" s="315" t="s">
        <v>3248</v>
      </c>
      <c r="Q727" s="315">
        <v>2020</v>
      </c>
      <c r="R727" s="315" t="s">
        <v>2905</v>
      </c>
      <c r="S727" s="315" t="s">
        <v>5252</v>
      </c>
      <c r="T727" s="315"/>
      <c r="U727" s="346"/>
    </row>
    <row r="728" spans="1:21" ht="34.5" x14ac:dyDescent="0.35">
      <c r="A728" s="348" t="s">
        <v>4451</v>
      </c>
      <c r="B728" s="315">
        <f>+VLOOKUP(A728,ListaInsumos!$A$2:$F$951,2,0)</f>
        <v>2000061</v>
      </c>
      <c r="C728" s="315">
        <f>+VLOOKUP(A728,ListaInsumos!$A$2:$F$951,5,0)</f>
        <v>42142523</v>
      </c>
      <c r="D728" s="315">
        <f>+VLOOKUP(A728,ListaInsumos!$A$2:$F$951,6,0)</f>
        <v>92153427</v>
      </c>
      <c r="E728" s="315" t="str">
        <f>+VLOOKUP(A728,ListaInsumos!$A$2:$F$951,4,0)</f>
        <v>AGUJA HIPODERMICA N0 °18,ESTERIL,DESEC</v>
      </c>
      <c r="F728" s="315" t="s">
        <v>5139</v>
      </c>
      <c r="G728" s="315" t="str">
        <f>+VLOOKUP(F728,Proveedores[[Nombre]:[Nº id.fiscal]],2,0)</f>
        <v>3-012-389094</v>
      </c>
      <c r="H728" s="315" t="s">
        <v>45</v>
      </c>
      <c r="I728" s="315" t="s">
        <v>2894</v>
      </c>
      <c r="J728" s="315" t="s">
        <v>119</v>
      </c>
      <c r="K728" s="315" t="s">
        <v>2776</v>
      </c>
      <c r="L728" s="323">
        <v>45414</v>
      </c>
      <c r="M728" s="315" t="s">
        <v>111</v>
      </c>
      <c r="N728" s="323">
        <v>45334</v>
      </c>
      <c r="O728" s="315" t="s">
        <v>2570</v>
      </c>
      <c r="P728" s="315" t="s">
        <v>3248</v>
      </c>
      <c r="Q728" s="315">
        <v>2020</v>
      </c>
      <c r="R728" s="315" t="s">
        <v>2905</v>
      </c>
      <c r="S728" s="315" t="s">
        <v>5252</v>
      </c>
      <c r="T728" s="315"/>
      <c r="U728" s="346"/>
    </row>
    <row r="729" spans="1:21" ht="23" x14ac:dyDescent="0.35">
      <c r="A729" s="348" t="s">
        <v>4450</v>
      </c>
      <c r="B729" s="315">
        <f>+VLOOKUP(A729,ListaInsumos!$A$2:$F$951,2,0)</f>
        <v>2000064</v>
      </c>
      <c r="C729" s="315">
        <f>+VLOOKUP(A729,ListaInsumos!$A$2:$F$951,5,0)</f>
        <v>42142523</v>
      </c>
      <c r="D729" s="315">
        <f>+VLOOKUP(A729,ListaInsumos!$A$2:$F$951,6,0)</f>
        <v>92153428</v>
      </c>
      <c r="E729" s="315" t="str">
        <f>+VLOOKUP(A729,ListaInsumos!$A$2:$F$951,4,0)</f>
        <v>AGUJA HIPODERM N°22,ESTERIL DESCART,3,81</v>
      </c>
      <c r="F729" s="315" t="s">
        <v>5113</v>
      </c>
      <c r="G729" s="315" t="str">
        <f>+VLOOKUP(F729,Proveedores[[Nombre]:[Nº id.fiscal]],2,0)</f>
        <v>3-101-528124</v>
      </c>
      <c r="H729" s="315" t="s">
        <v>2895</v>
      </c>
      <c r="I729" s="315">
        <v>302354</v>
      </c>
      <c r="J729" s="315" t="s">
        <v>348</v>
      </c>
      <c r="K729" s="315" t="s">
        <v>2896</v>
      </c>
      <c r="L729" s="323">
        <v>45638</v>
      </c>
      <c r="M729" s="315" t="s">
        <v>111</v>
      </c>
      <c r="N729" s="323">
        <v>44896</v>
      </c>
      <c r="O729" s="315" t="s">
        <v>2571</v>
      </c>
      <c r="P729" s="315" t="s">
        <v>3248</v>
      </c>
      <c r="Q729" s="315">
        <v>2020</v>
      </c>
      <c r="R729" s="315" t="s">
        <v>2905</v>
      </c>
      <c r="S729" s="315" t="s">
        <v>5252</v>
      </c>
      <c r="T729" s="315"/>
      <c r="U729" s="346"/>
    </row>
    <row r="730" spans="1:21" ht="46" x14ac:dyDescent="0.35">
      <c r="A730" s="348" t="s">
        <v>4450</v>
      </c>
      <c r="B730" s="315">
        <f>+VLOOKUP(A730,ListaInsumos!$A$2:$F$951,2,0)</f>
        <v>2000064</v>
      </c>
      <c r="C730" s="315">
        <f>+VLOOKUP(A730,ListaInsumos!$A$2:$F$951,5,0)</f>
        <v>42142523</v>
      </c>
      <c r="D730" s="315">
        <f>+VLOOKUP(A730,ListaInsumos!$A$2:$F$951,6,0)</f>
        <v>92153428</v>
      </c>
      <c r="E730" s="315" t="str">
        <f>+VLOOKUP(A730,ListaInsumos!$A$2:$F$951,4,0)</f>
        <v>AGUJA HIPODERM N°22,ESTERIL DESCART,3,81</v>
      </c>
      <c r="F730" s="315" t="s">
        <v>5127</v>
      </c>
      <c r="G730" s="315" t="str">
        <f>+VLOOKUP(F730,Proveedores[[Nombre]:[Nº id.fiscal]],2,0)</f>
        <v>3-101-358504</v>
      </c>
      <c r="H730" s="315" t="s">
        <v>2890</v>
      </c>
      <c r="I730" s="315" t="s">
        <v>2899</v>
      </c>
      <c r="J730" s="315" t="s">
        <v>344</v>
      </c>
      <c r="K730" s="315" t="s">
        <v>2892</v>
      </c>
      <c r="L730" s="323">
        <v>44913</v>
      </c>
      <c r="M730" s="315" t="s">
        <v>111</v>
      </c>
      <c r="N730" s="328">
        <v>44834</v>
      </c>
      <c r="O730" s="315" t="s">
        <v>2572</v>
      </c>
      <c r="P730" s="315" t="s">
        <v>3248</v>
      </c>
      <c r="Q730" s="315">
        <v>2020</v>
      </c>
      <c r="R730" s="315" t="s">
        <v>2905</v>
      </c>
      <c r="S730" s="315" t="s">
        <v>5252</v>
      </c>
      <c r="T730" s="315"/>
      <c r="U730" s="346"/>
    </row>
    <row r="731" spans="1:21" ht="34.5" x14ac:dyDescent="0.35">
      <c r="A731" s="348" t="s">
        <v>4450</v>
      </c>
      <c r="B731" s="315">
        <f>+VLOOKUP(A731,ListaInsumos!$A$2:$F$951,2,0)</f>
        <v>2000064</v>
      </c>
      <c r="C731" s="315">
        <f>+VLOOKUP(A731,ListaInsumos!$A$2:$F$951,5,0)</f>
        <v>42142523</v>
      </c>
      <c r="D731" s="315">
        <f>+VLOOKUP(A731,ListaInsumos!$A$2:$F$951,6,0)</f>
        <v>92153428</v>
      </c>
      <c r="E731" s="315" t="str">
        <f>+VLOOKUP(A731,ListaInsumos!$A$2:$F$951,4,0)</f>
        <v>AGUJA HIPODERM N°22,ESTERIL DESCART,3,81</v>
      </c>
      <c r="F731" s="315" t="s">
        <v>5139</v>
      </c>
      <c r="G731" s="315" t="str">
        <f>+VLOOKUP(F731,Proveedores[[Nombre]:[Nº id.fiscal]],2,0)</f>
        <v>3-012-389094</v>
      </c>
      <c r="H731" s="315" t="s">
        <v>45</v>
      </c>
      <c r="I731" s="315" t="s">
        <v>2900</v>
      </c>
      <c r="J731" s="315" t="s">
        <v>119</v>
      </c>
      <c r="K731" s="315" t="s">
        <v>6733</v>
      </c>
      <c r="L731" s="323">
        <v>45414</v>
      </c>
      <c r="M731" s="315" t="s">
        <v>111</v>
      </c>
      <c r="N731" s="323">
        <v>45334</v>
      </c>
      <c r="O731" s="315" t="s">
        <v>2579</v>
      </c>
      <c r="P731" s="315" t="s">
        <v>3248</v>
      </c>
      <c r="Q731" s="315">
        <v>2020</v>
      </c>
      <c r="R731" s="315" t="s">
        <v>2905</v>
      </c>
      <c r="S731" s="315" t="s">
        <v>5252</v>
      </c>
      <c r="T731" s="315"/>
      <c r="U731" s="346"/>
    </row>
    <row r="732" spans="1:21" ht="23" x14ac:dyDescent="0.35">
      <c r="A732" s="348" t="s">
        <v>4578</v>
      </c>
      <c r="B732" s="315">
        <f>+VLOOKUP(A732,ListaInsumos!$A$2:$F$951,2,0)</f>
        <v>2002820</v>
      </c>
      <c r="C732" s="315">
        <f>+VLOOKUP(A732,ListaInsumos!$A$2:$F$951,5,0)</f>
        <v>42221507</v>
      </c>
      <c r="D732" s="315">
        <f>+VLOOKUP(A732,ListaInsumos!$A$2:$F$951,6,0)</f>
        <v>92153598</v>
      </c>
      <c r="E732" s="315" t="str">
        <f>+VLOOKUP(A732,ListaInsumos!$A$2:$F$951,4,0)</f>
        <v>KIT TOMA DE VIAS PERIFERICAS,CONTIENE 1</v>
      </c>
      <c r="F732" s="315" t="s">
        <v>5091</v>
      </c>
      <c r="G732" s="315" t="str">
        <f>+VLOOKUP(F732,Proveedores[[Nombre]:[Nº id.fiscal]],2,0)</f>
        <v>3-101-273008</v>
      </c>
      <c r="H732" s="315" t="s">
        <v>2044</v>
      </c>
      <c r="I732" s="315">
        <v>267014</v>
      </c>
      <c r="J732" s="315" t="s">
        <v>110</v>
      </c>
      <c r="K732" s="315" t="s">
        <v>5168</v>
      </c>
      <c r="L732" s="323">
        <v>46249</v>
      </c>
      <c r="M732" s="315" t="s">
        <v>111</v>
      </c>
      <c r="N732" s="323">
        <v>44982</v>
      </c>
      <c r="O732" s="315" t="s">
        <v>2580</v>
      </c>
      <c r="P732" s="315" t="s">
        <v>3248</v>
      </c>
      <c r="Q732" s="315">
        <v>2020</v>
      </c>
      <c r="R732" s="315" t="s">
        <v>2905</v>
      </c>
      <c r="S732" s="315" t="s">
        <v>5252</v>
      </c>
      <c r="T732" s="315"/>
      <c r="U732" s="346"/>
    </row>
    <row r="733" spans="1:21" ht="23" x14ac:dyDescent="0.35">
      <c r="A733" s="348" t="s">
        <v>4629</v>
      </c>
      <c r="B733" s="315">
        <f>+VLOOKUP(A733,ListaInsumos!$A$2:$F$951,2,0)</f>
        <v>2000183</v>
      </c>
      <c r="C733" s="315">
        <f>+VLOOKUP(A733,ListaInsumos!$A$2:$F$951,5,0)</f>
        <v>42131718</v>
      </c>
      <c r="D733" s="315">
        <f>+VLOOKUP(A733,ListaInsumos!$A$2:$F$951,6,0)</f>
        <v>92166186</v>
      </c>
      <c r="E733" s="315" t="str">
        <f>+VLOOKUP(A733,ListaInsumos!$A$2:$F$951,4,0)</f>
        <v>ESTOQUINETA DE 10 cm ( +/- 1 cm) DE ANCH</v>
      </c>
      <c r="F733" s="315" t="s">
        <v>5130</v>
      </c>
      <c r="G733" s="315" t="str">
        <f>+VLOOKUP(F733,Proveedores[[Nombre]:[Nº id.fiscal]],2,0)</f>
        <v>3-101-696792</v>
      </c>
      <c r="H733" s="315" t="s">
        <v>197</v>
      </c>
      <c r="I733" s="315">
        <v>3694</v>
      </c>
      <c r="J733" s="315" t="s">
        <v>119</v>
      </c>
      <c r="K733" s="315" t="s">
        <v>1974</v>
      </c>
      <c r="L733" s="323" t="s">
        <v>1974</v>
      </c>
      <c r="M733" s="315" t="s">
        <v>111</v>
      </c>
      <c r="N733" s="323">
        <v>46064</v>
      </c>
      <c r="O733" s="315" t="s">
        <v>2581</v>
      </c>
      <c r="P733" s="315" t="s">
        <v>3248</v>
      </c>
      <c r="Q733" s="315">
        <v>2020</v>
      </c>
      <c r="R733" s="315" t="s">
        <v>2905</v>
      </c>
      <c r="S733" s="315" t="s">
        <v>5252</v>
      </c>
      <c r="T733" s="315"/>
      <c r="U733" s="346"/>
    </row>
    <row r="734" spans="1:21" ht="23" x14ac:dyDescent="0.35">
      <c r="A734" s="348" t="s">
        <v>4629</v>
      </c>
      <c r="B734" s="315">
        <f>+VLOOKUP(A734,ListaInsumos!$A$2:$F$951,2,0)</f>
        <v>2000183</v>
      </c>
      <c r="C734" s="315">
        <f>+VLOOKUP(A734,ListaInsumos!$A$2:$F$951,5,0)</f>
        <v>42131718</v>
      </c>
      <c r="D734" s="315">
        <f>+VLOOKUP(A734,ListaInsumos!$A$2:$F$951,6,0)</f>
        <v>92166186</v>
      </c>
      <c r="E734" s="315" t="str">
        <f>+VLOOKUP(A734,ListaInsumos!$A$2:$F$951,4,0)</f>
        <v>ESTOQUINETA DE 10 cm ( +/- 1 cm) DE ANCH</v>
      </c>
      <c r="F734" s="315" t="s">
        <v>5093</v>
      </c>
      <c r="G734" s="315" t="str">
        <f>+VLOOKUP(F734,Proveedores[[Nombre]:[Nº id.fiscal]],2,0)</f>
        <v>3-101-244831</v>
      </c>
      <c r="H734" s="315" t="s">
        <v>1847</v>
      </c>
      <c r="I734" s="315" t="s">
        <v>2903</v>
      </c>
      <c r="J734" s="315" t="s">
        <v>1849</v>
      </c>
      <c r="K734" s="315" t="s">
        <v>1974</v>
      </c>
      <c r="L734" s="323" t="s">
        <v>1974</v>
      </c>
      <c r="M734" s="315" t="s">
        <v>111</v>
      </c>
      <c r="N734" s="323">
        <v>45137</v>
      </c>
      <c r="O734" s="315" t="s">
        <v>2582</v>
      </c>
      <c r="P734" s="315" t="s">
        <v>3248</v>
      </c>
      <c r="Q734" s="315">
        <v>2020</v>
      </c>
      <c r="R734" s="315" t="s">
        <v>2905</v>
      </c>
      <c r="S734" s="315" t="s">
        <v>5252</v>
      </c>
      <c r="T734" s="315"/>
      <c r="U734" s="346"/>
    </row>
    <row r="735" spans="1:21" ht="23" x14ac:dyDescent="0.35">
      <c r="A735" s="348" t="s">
        <v>4440</v>
      </c>
      <c r="B735" s="315">
        <f>+VLOOKUP(A735,ListaInsumos!$A$2:$F$951,2,0)</f>
        <v>2004262</v>
      </c>
      <c r="C735" s="315">
        <f>+VLOOKUP(A735,ListaInsumos!$A$2:$F$951,5,0)</f>
        <v>42131702</v>
      </c>
      <c r="D735" s="315">
        <f>+VLOOKUP(A735,ListaInsumos!$A$2:$F$951,6,0)</f>
        <v>92173039</v>
      </c>
      <c r="E735" s="315" t="str">
        <f>+VLOOKUP(A735,ListaInsumos!$A$2:$F$951,4,0)</f>
        <v>PAQUET ROPA QUIRUR DESCART P/CABEZYCUELL</v>
      </c>
      <c r="F735" s="315" t="s">
        <v>5091</v>
      </c>
      <c r="G735" s="315" t="str">
        <f>+VLOOKUP(F735,Proveedores[[Nombre]:[Nº id.fiscal]],2,0)</f>
        <v>3-101-273008</v>
      </c>
      <c r="H735" s="315" t="s">
        <v>2913</v>
      </c>
      <c r="I735" s="315" t="s">
        <v>2914</v>
      </c>
      <c r="J735" s="315" t="s">
        <v>110</v>
      </c>
      <c r="K735" s="315" t="s">
        <v>1974</v>
      </c>
      <c r="L735" s="323" t="s">
        <v>1974</v>
      </c>
      <c r="M735" s="315" t="s">
        <v>111</v>
      </c>
      <c r="N735" s="323">
        <v>44982</v>
      </c>
      <c r="O735" s="315" t="s">
        <v>5403</v>
      </c>
      <c r="P735" s="315" t="s">
        <v>3248</v>
      </c>
      <c r="Q735" s="315">
        <v>2020</v>
      </c>
      <c r="R735" s="315" t="s">
        <v>2904</v>
      </c>
      <c r="S735" s="315" t="s">
        <v>5252</v>
      </c>
      <c r="T735" s="315"/>
      <c r="U735" s="346"/>
    </row>
    <row r="736" spans="1:21" ht="23" x14ac:dyDescent="0.35">
      <c r="A736" s="348" t="s">
        <v>4443</v>
      </c>
      <c r="B736" s="315">
        <f>+VLOOKUP(A736,ListaInsumos!$A$2:$F$951,2,0)</f>
        <v>2004265</v>
      </c>
      <c r="C736" s="315">
        <f>+VLOOKUP(A736,ListaInsumos!$A$2:$F$951,5,0)</f>
        <v>42131702</v>
      </c>
      <c r="D736" s="315">
        <f>+VLOOKUP(A736,ListaInsumos!$A$2:$F$951,6,0)</f>
        <v>92173090</v>
      </c>
      <c r="E736" s="315" t="str">
        <f>+VLOOKUP(A736,ListaInsumos!$A$2:$F$951,4,0)</f>
        <v>PAQUET ROPA QUIRUR DESCART P/MIEMB SUPER</v>
      </c>
      <c r="F736" s="315" t="s">
        <v>5091</v>
      </c>
      <c r="G736" s="315" t="str">
        <f>+VLOOKUP(F736,Proveedores[[Nombre]:[Nº id.fiscal]],2,0)</f>
        <v>3-101-273008</v>
      </c>
      <c r="H736" s="315" t="s">
        <v>2913</v>
      </c>
      <c r="I736" s="315" t="s">
        <v>2915</v>
      </c>
      <c r="J736" s="315" t="s">
        <v>110</v>
      </c>
      <c r="K736" s="315" t="s">
        <v>1974</v>
      </c>
      <c r="L736" s="323" t="s">
        <v>1974</v>
      </c>
      <c r="M736" s="315" t="s">
        <v>111</v>
      </c>
      <c r="N736" s="323">
        <v>44982</v>
      </c>
      <c r="O736" s="315" t="s">
        <v>2584</v>
      </c>
      <c r="P736" s="315" t="s">
        <v>3248</v>
      </c>
      <c r="Q736" s="315">
        <v>2020</v>
      </c>
      <c r="R736" s="315" t="s">
        <v>2904</v>
      </c>
      <c r="S736" s="315" t="s">
        <v>5252</v>
      </c>
      <c r="T736" s="315"/>
      <c r="U736" s="346"/>
    </row>
    <row r="737" spans="1:21" ht="23" x14ac:dyDescent="0.35">
      <c r="A737" s="348" t="s">
        <v>4444</v>
      </c>
      <c r="B737" s="315">
        <f>+VLOOKUP(A737,ListaInsumos!$A$2:$F$951,2,0)</f>
        <v>2004266</v>
      </c>
      <c r="C737" s="315">
        <f>+VLOOKUP(A737,ListaInsumos!$A$2:$F$951,5,0)</f>
        <v>42131702</v>
      </c>
      <c r="D737" s="315">
        <f>+VLOOKUP(A737,ListaInsumos!$A$2:$F$951,6,0)</f>
        <v>92173100</v>
      </c>
      <c r="E737" s="315" t="str">
        <f>+VLOOKUP(A737,ListaInsumos!$A$2:$F$951,4,0)</f>
        <v>PAQUETE ROPA DESCARTABLE P/ GINEC Y UROL</v>
      </c>
      <c r="F737" s="315" t="s">
        <v>5091</v>
      </c>
      <c r="G737" s="315" t="str">
        <f>+VLOOKUP(F737,Proveedores[[Nombre]:[Nº id.fiscal]],2,0)</f>
        <v>3-101-273008</v>
      </c>
      <c r="H737" s="315" t="s">
        <v>2913</v>
      </c>
      <c r="I737" s="315" t="s">
        <v>2916</v>
      </c>
      <c r="J737" s="315" t="s">
        <v>110</v>
      </c>
      <c r="K737" s="315" t="s">
        <v>1974</v>
      </c>
      <c r="L737" s="323" t="s">
        <v>1974</v>
      </c>
      <c r="M737" s="315" t="s">
        <v>111</v>
      </c>
      <c r="N737" s="323">
        <v>44982</v>
      </c>
      <c r="O737" s="315" t="s">
        <v>2585</v>
      </c>
      <c r="P737" s="315" t="s">
        <v>3248</v>
      </c>
      <c r="Q737" s="315">
        <v>2020</v>
      </c>
      <c r="R737" s="315" t="s">
        <v>2904</v>
      </c>
      <c r="S737" s="315" t="s">
        <v>5252</v>
      </c>
      <c r="T737" s="315"/>
      <c r="U737" s="346"/>
    </row>
    <row r="738" spans="1:21" ht="23" x14ac:dyDescent="0.35">
      <c r="A738" s="348" t="s">
        <v>4445</v>
      </c>
      <c r="B738" s="315">
        <f>+VLOOKUP(A738,ListaInsumos!$A$2:$F$951,2,0)</f>
        <v>2004267</v>
      </c>
      <c r="C738" s="315">
        <f>+VLOOKUP(A738,ListaInsumos!$A$2:$F$951,5,0)</f>
        <v>42131701</v>
      </c>
      <c r="D738" s="315">
        <f>+VLOOKUP(A738,ListaInsumos!$A$2:$F$951,6,0)</f>
        <v>92173186</v>
      </c>
      <c r="E738" s="315" t="str">
        <f>+VLOOKUP(A738,ListaInsumos!$A$2:$F$951,4,0)</f>
        <v>CAMPO DESCART P/ CIRUGI ARTROSCOP HOMBRO</v>
      </c>
      <c r="F738" s="315" t="s">
        <v>5091</v>
      </c>
      <c r="G738" s="315" t="str">
        <f>+VLOOKUP(F738,Proveedores[[Nombre]:[Nº id.fiscal]],2,0)</f>
        <v>3-101-273008</v>
      </c>
      <c r="H738" s="315" t="s">
        <v>2913</v>
      </c>
      <c r="I738" s="315">
        <v>89070</v>
      </c>
      <c r="J738" s="315" t="s">
        <v>110</v>
      </c>
      <c r="K738" s="315" t="s">
        <v>1974</v>
      </c>
      <c r="L738" s="323" t="s">
        <v>1974</v>
      </c>
      <c r="M738" s="315" t="s">
        <v>111</v>
      </c>
      <c r="N738" s="323">
        <v>44982</v>
      </c>
      <c r="O738" s="315" t="s">
        <v>2574</v>
      </c>
      <c r="P738" s="315" t="s">
        <v>3248</v>
      </c>
      <c r="Q738" s="315">
        <v>2020</v>
      </c>
      <c r="R738" s="315" t="s">
        <v>2904</v>
      </c>
      <c r="S738" s="315" t="s">
        <v>5252</v>
      </c>
      <c r="T738" s="315"/>
      <c r="U738" s="346"/>
    </row>
    <row r="739" spans="1:21" ht="23" x14ac:dyDescent="0.35">
      <c r="A739" s="348" t="s">
        <v>4447</v>
      </c>
      <c r="B739" s="315">
        <f>+VLOOKUP(A739,ListaInsumos!$A$2:$F$951,2,0)</f>
        <v>2004270</v>
      </c>
      <c r="C739" s="315">
        <f>+VLOOKUP(A739,ListaInsumos!$A$2:$F$951,5,0)</f>
        <v>42131702</v>
      </c>
      <c r="D739" s="315">
        <f>+VLOOKUP(A739,ListaInsumos!$A$2:$F$951,6,0)</f>
        <v>92173292</v>
      </c>
      <c r="E739" s="315" t="str">
        <f>+VLOOKUP(A739,ListaInsumos!$A$2:$F$951,4,0)</f>
        <v>BATA IMPERMEABLE PLÁSTICA,CON SUJECIÓN</v>
      </c>
      <c r="F739" s="315" t="s">
        <v>5091</v>
      </c>
      <c r="G739" s="315" t="str">
        <f>+VLOOKUP(F739,Proveedores[[Nombre]:[Nº id.fiscal]],2,0)</f>
        <v>3-101-273008</v>
      </c>
      <c r="H739" s="315" t="s">
        <v>2913</v>
      </c>
      <c r="I739" s="315">
        <v>69490</v>
      </c>
      <c r="J739" s="315" t="s">
        <v>110</v>
      </c>
      <c r="K739" s="315" t="s">
        <v>1974</v>
      </c>
      <c r="L739" s="323" t="s">
        <v>1974</v>
      </c>
      <c r="M739" s="315" t="s">
        <v>111</v>
      </c>
      <c r="N739" s="323">
        <v>44982</v>
      </c>
      <c r="O739" s="315" t="s">
        <v>2575</v>
      </c>
      <c r="P739" s="315" t="s">
        <v>3248</v>
      </c>
      <c r="Q739" s="315">
        <v>2020</v>
      </c>
      <c r="R739" s="315" t="s">
        <v>2904</v>
      </c>
      <c r="S739" s="315" t="s">
        <v>5252</v>
      </c>
      <c r="T739" s="315"/>
      <c r="U739" s="346"/>
    </row>
    <row r="740" spans="1:21" ht="23" x14ac:dyDescent="0.35">
      <c r="A740" s="348" t="s">
        <v>4447</v>
      </c>
      <c r="B740" s="315">
        <f>+VLOOKUP(A740,ListaInsumos!$A$2:$F$951,2,0)</f>
        <v>2004270</v>
      </c>
      <c r="C740" s="315">
        <f>+VLOOKUP(A740,ListaInsumos!$A$2:$F$951,5,0)</f>
        <v>42131702</v>
      </c>
      <c r="D740" s="315">
        <f>+VLOOKUP(A740,ListaInsumos!$A$2:$F$951,6,0)</f>
        <v>92173292</v>
      </c>
      <c r="E740" s="315" t="str">
        <f>+VLOOKUP(A740,ListaInsumos!$A$2:$F$951,4,0)</f>
        <v>BATA IMPERMEABLE PLÁSTICA,CON SUJECIÓN</v>
      </c>
      <c r="F740" s="315" t="s">
        <v>5093</v>
      </c>
      <c r="G740" s="315" t="str">
        <f>+VLOOKUP(F740,Proveedores[[Nombre]:[Nº id.fiscal]],2,0)</f>
        <v>3-101-244831</v>
      </c>
      <c r="H740" s="315" t="s">
        <v>121</v>
      </c>
      <c r="I740" s="315" t="s">
        <v>2917</v>
      </c>
      <c r="J740" s="315" t="s">
        <v>344</v>
      </c>
      <c r="K740" s="315" t="s">
        <v>1974</v>
      </c>
      <c r="L740" s="323" t="s">
        <v>1974</v>
      </c>
      <c r="M740" s="315" t="s">
        <v>111</v>
      </c>
      <c r="N740" s="323">
        <v>45137</v>
      </c>
      <c r="O740" s="315" t="s">
        <v>2576</v>
      </c>
      <c r="P740" s="315" t="s">
        <v>3248</v>
      </c>
      <c r="Q740" s="315">
        <v>2020</v>
      </c>
      <c r="R740" s="315" t="s">
        <v>2904</v>
      </c>
      <c r="S740" s="315" t="s">
        <v>5252</v>
      </c>
      <c r="T740" s="315"/>
      <c r="U740" s="346"/>
    </row>
    <row r="741" spans="1:21" ht="23" x14ac:dyDescent="0.35">
      <c r="A741" s="348" t="s">
        <v>4448</v>
      </c>
      <c r="B741" s="315">
        <f>+VLOOKUP(A741,ListaInsumos!$A$2:$F$951,2,0)</f>
        <v>2004271</v>
      </c>
      <c r="C741" s="315">
        <f>+VLOOKUP(A741,ListaInsumos!$A$2:$F$951,5,0)</f>
        <v>42131701</v>
      </c>
      <c r="D741" s="315">
        <f>+VLOOKUP(A741,ListaInsumos!$A$2:$F$951,6,0)</f>
        <v>92166956</v>
      </c>
      <c r="E741" s="315" t="str">
        <f>+VLOOKUP(A741,ListaInsumos!$A$2:$F$951,4,0)</f>
        <v>SABANA ESTERIL DESCART PARA PROCED QUIRU</v>
      </c>
      <c r="F741" s="315" t="s">
        <v>5091</v>
      </c>
      <c r="G741" s="315" t="str">
        <f>+VLOOKUP(F741,Proveedores[[Nombre]:[Nº id.fiscal]],2,0)</f>
        <v>3-101-273008</v>
      </c>
      <c r="H741" s="315" t="s">
        <v>2913</v>
      </c>
      <c r="I741" s="315">
        <v>89121</v>
      </c>
      <c r="J741" s="315" t="s">
        <v>110</v>
      </c>
      <c r="K741" s="315" t="s">
        <v>1974</v>
      </c>
      <c r="L741" s="323" t="s">
        <v>1974</v>
      </c>
      <c r="M741" s="315" t="s">
        <v>111</v>
      </c>
      <c r="N741" s="323">
        <v>44982</v>
      </c>
      <c r="O741" s="315" t="s">
        <v>2577</v>
      </c>
      <c r="P741" s="315" t="s">
        <v>3248</v>
      </c>
      <c r="Q741" s="315">
        <v>2020</v>
      </c>
      <c r="R741" s="315" t="s">
        <v>2904</v>
      </c>
      <c r="S741" s="315" t="s">
        <v>5252</v>
      </c>
      <c r="T741" s="315"/>
      <c r="U741" s="346"/>
    </row>
    <row r="742" spans="1:21" ht="23" x14ac:dyDescent="0.35">
      <c r="A742" s="348" t="s">
        <v>4449</v>
      </c>
      <c r="B742" s="315">
        <f>+VLOOKUP(A742,ListaInsumos!$A$2:$F$951,2,0)</f>
        <v>2004590</v>
      </c>
      <c r="C742" s="315">
        <f>+VLOOKUP(A742,ListaInsumos!$A$2:$F$951,5,0)</f>
        <v>42272301</v>
      </c>
      <c r="D742" s="315">
        <f>+VLOOKUP(A742,ListaInsumos!$A$2:$F$951,6,0)</f>
        <v>92182421</v>
      </c>
      <c r="E742" s="315" t="str">
        <f>+VLOOKUP(A742,ListaInsumos!$A$2:$F$951,4,0)</f>
        <v>RESUCITADOR MANUAL DE PLÁSTICO PARA ADUL</v>
      </c>
      <c r="F742" s="315" t="s">
        <v>5074</v>
      </c>
      <c r="G742" s="315" t="str">
        <f>+VLOOKUP(F742,Proveedores[[Nombre]:[Nº id.fiscal]],2,0)</f>
        <v>3-101-115347</v>
      </c>
      <c r="H742" s="315" t="s">
        <v>2918</v>
      </c>
      <c r="I742" s="315">
        <v>60150</v>
      </c>
      <c r="J742" s="315" t="s">
        <v>2919</v>
      </c>
      <c r="K742" s="315" t="s">
        <v>2920</v>
      </c>
      <c r="L742" s="323">
        <v>45200</v>
      </c>
      <c r="M742" s="315" t="s">
        <v>111</v>
      </c>
      <c r="N742" s="323">
        <v>46259</v>
      </c>
      <c r="O742" s="315" t="s">
        <v>2578</v>
      </c>
      <c r="P742" s="315" t="s">
        <v>3248</v>
      </c>
      <c r="Q742" s="315">
        <v>2020</v>
      </c>
      <c r="R742" s="315" t="s">
        <v>2904</v>
      </c>
      <c r="S742" s="315" t="s">
        <v>5252</v>
      </c>
      <c r="T742" s="315"/>
      <c r="U742" s="346"/>
    </row>
    <row r="743" spans="1:21" ht="23" x14ac:dyDescent="0.35">
      <c r="A743" s="348" t="s">
        <v>4558</v>
      </c>
      <c r="B743" s="315">
        <f>+VLOOKUP(A743,ListaInsumos!$A$2:$F$951,2,0)</f>
        <v>2000001</v>
      </c>
      <c r="C743" s="315">
        <f>+VLOOKUP(A743,ListaInsumos!$A$2:$F$951,5,0)</f>
        <v>42311540</v>
      </c>
      <c r="D743" s="315">
        <f>+VLOOKUP(A743,ListaInsumos!$A$2:$F$951,6,0)</f>
        <v>92162124</v>
      </c>
      <c r="E743" s="315" t="str">
        <f>+VLOOKUP(A743,ListaInsumos!$A$2:$F$951,4,0)</f>
        <v>APOSITO FIBRA ALGUINATO CA Y Na 2g MECHA</v>
      </c>
      <c r="F743" s="315" t="s">
        <v>5113</v>
      </c>
      <c r="G743" s="315" t="str">
        <f>+VLOOKUP(F743,Proveedores[[Nombre]:[Nº id.fiscal]],2,0)</f>
        <v>3-101-528124</v>
      </c>
      <c r="H743" s="315" t="s">
        <v>300</v>
      </c>
      <c r="I743" s="315">
        <v>168117</v>
      </c>
      <c r="J743" s="315" t="s">
        <v>319</v>
      </c>
      <c r="K743" s="315" t="s">
        <v>2930</v>
      </c>
      <c r="L743" s="323">
        <v>44894</v>
      </c>
      <c r="M743" s="315" t="s">
        <v>111</v>
      </c>
      <c r="N743" s="323">
        <v>44896</v>
      </c>
      <c r="O743" s="315" t="s">
        <v>2586</v>
      </c>
      <c r="P743" s="315" t="s">
        <v>3248</v>
      </c>
      <c r="Q743" s="315">
        <v>2020</v>
      </c>
      <c r="R743" s="315" t="s">
        <v>2921</v>
      </c>
      <c r="S743" s="315" t="s">
        <v>5252</v>
      </c>
      <c r="T743" s="315"/>
      <c r="U743" s="346"/>
    </row>
    <row r="744" spans="1:21" ht="23" x14ac:dyDescent="0.35">
      <c r="A744" s="348" t="s">
        <v>4812</v>
      </c>
      <c r="B744" s="315">
        <f>+VLOOKUP(A744,ListaInsumos!$A$2:$F$951,2,0)</f>
        <v>2000004</v>
      </c>
      <c r="C744" s="315">
        <f>+VLOOKUP(A744,ListaInsumos!$A$2:$F$951,5,0)</f>
        <v>42311540</v>
      </c>
      <c r="D744" s="315">
        <f>+VLOOKUP(A744,ListaInsumos!$A$2:$F$951,6,0)</f>
        <v>92233313</v>
      </c>
      <c r="E744" s="315" t="str">
        <f>+VLOOKUP(A744,ListaInsumos!$A$2:$F$951,4,0)</f>
        <v>APÓSITO FIBRA DE ALGINATO CA Y NA 10X10</v>
      </c>
      <c r="F744" s="315" t="s">
        <v>5074</v>
      </c>
      <c r="G744" s="315" t="str">
        <f>+VLOOKUP(F744,Proveedores[[Nombre]:[Nº id.fiscal]],2,0)</f>
        <v>3-101-115347</v>
      </c>
      <c r="H744" s="315" t="s">
        <v>2933</v>
      </c>
      <c r="I744" s="320">
        <v>999595</v>
      </c>
      <c r="J744" s="315" t="s">
        <v>363</v>
      </c>
      <c r="K744" s="315" t="s">
        <v>2934</v>
      </c>
      <c r="L744" s="323">
        <v>45518</v>
      </c>
      <c r="M744" s="315" t="s">
        <v>111</v>
      </c>
      <c r="N744" s="323">
        <v>46259</v>
      </c>
      <c r="O744" s="315" t="s">
        <v>2587</v>
      </c>
      <c r="P744" s="315" t="s">
        <v>3248</v>
      </c>
      <c r="Q744" s="315">
        <v>2020</v>
      </c>
      <c r="R744" s="315" t="s">
        <v>2921</v>
      </c>
      <c r="S744" s="315" t="s">
        <v>5252</v>
      </c>
      <c r="T744" s="315"/>
      <c r="U744" s="346"/>
    </row>
    <row r="745" spans="1:21" ht="34.5" x14ac:dyDescent="0.35">
      <c r="A745" s="348" t="s">
        <v>4812</v>
      </c>
      <c r="B745" s="315">
        <f>+VLOOKUP(A745,ListaInsumos!$A$2:$F$951,2,0)</f>
        <v>2000004</v>
      </c>
      <c r="C745" s="315">
        <f>+VLOOKUP(A745,ListaInsumos!$A$2:$F$951,5,0)</f>
        <v>42311540</v>
      </c>
      <c r="D745" s="315">
        <f>+VLOOKUP(A745,ListaInsumos!$A$2:$F$951,6,0)</f>
        <v>92233313</v>
      </c>
      <c r="E745" s="315" t="str">
        <f>+VLOOKUP(A745,ListaInsumos!$A$2:$F$951,4,0)</f>
        <v>APÓSITO FIBRA DE ALGINATO CA Y NA 10X10</v>
      </c>
      <c r="F745" s="315" t="s">
        <v>5121</v>
      </c>
      <c r="G745" s="315" t="str">
        <f>+VLOOKUP(F745,Proveedores[[Nombre]:[Nº id.fiscal]],2,0)</f>
        <v>3-101-232033</v>
      </c>
      <c r="H745" s="315" t="s">
        <v>2936</v>
      </c>
      <c r="I745" s="320">
        <v>20441</v>
      </c>
      <c r="J745" s="315" t="s">
        <v>363</v>
      </c>
      <c r="K745" s="315" t="s">
        <v>2937</v>
      </c>
      <c r="L745" s="323">
        <v>44462</v>
      </c>
      <c r="M745" s="315" t="s">
        <v>111</v>
      </c>
      <c r="N745" s="323">
        <v>44609</v>
      </c>
      <c r="O745" s="315" t="s">
        <v>2588</v>
      </c>
      <c r="P745" s="315" t="s">
        <v>3281</v>
      </c>
      <c r="Q745" s="315">
        <v>2020</v>
      </c>
      <c r="R745" s="315" t="s">
        <v>2921</v>
      </c>
      <c r="S745" s="315" t="s">
        <v>5252</v>
      </c>
      <c r="T745" s="315" t="s">
        <v>6847</v>
      </c>
      <c r="U745" s="346"/>
    </row>
    <row r="746" spans="1:21" ht="46" x14ac:dyDescent="0.35">
      <c r="A746" s="321" t="s">
        <v>4637</v>
      </c>
      <c r="B746" s="315">
        <f>+VLOOKUP(A746,ListaInsumos!$A$2:$F$951,2,0)</f>
        <v>2003377</v>
      </c>
      <c r="C746" s="315">
        <f>+VLOOKUP(A746,ListaInsumos!$A$2:$F$951,5,0)</f>
        <v>42311546</v>
      </c>
      <c r="D746" s="315">
        <f>+VLOOKUP(A746,ListaInsumos!$A$2:$F$951,6,0)</f>
        <v>92168344</v>
      </c>
      <c r="E746" s="315" t="str">
        <f>+VLOOKUP(A746,ListaInsumos!$A$2:$F$951,4,0)</f>
        <v>APOSITO TRANSPARENTE AUTOADHESIVO 6X7cm</v>
      </c>
      <c r="F746" s="315" t="s">
        <v>5127</v>
      </c>
      <c r="G746" s="315" t="str">
        <f>+VLOOKUP(F746,Proveedores[[Nombre]:[Nº id.fiscal]],2,0)</f>
        <v>3-101-358504</v>
      </c>
      <c r="H746" s="315" t="s">
        <v>2941</v>
      </c>
      <c r="I746" s="315" t="s">
        <v>2942</v>
      </c>
      <c r="J746" s="315" t="s">
        <v>293</v>
      </c>
      <c r="K746" s="315" t="s">
        <v>2943</v>
      </c>
      <c r="L746" s="323">
        <v>45118</v>
      </c>
      <c r="M746" s="315" t="s">
        <v>111</v>
      </c>
      <c r="N746" s="328">
        <v>44834</v>
      </c>
      <c r="O746" s="315" t="s">
        <v>2589</v>
      </c>
      <c r="P746" s="315" t="s">
        <v>3248</v>
      </c>
      <c r="Q746" s="315">
        <v>2020</v>
      </c>
      <c r="R746" s="315" t="s">
        <v>2921</v>
      </c>
      <c r="S746" s="315" t="s">
        <v>5252</v>
      </c>
      <c r="T746" s="315"/>
      <c r="U746" s="346"/>
    </row>
    <row r="747" spans="1:21" ht="23" x14ac:dyDescent="0.35">
      <c r="A747" s="315" t="s">
        <v>4486</v>
      </c>
      <c r="B747" s="315">
        <f>+VLOOKUP(A747,ListaInsumos!$A$2:$F$951,2,0)</f>
        <v>2000006</v>
      </c>
      <c r="C747" s="315">
        <f>+VLOOKUP(A747,ListaInsumos!$A$2:$F$951,5,0)</f>
        <v>42311515</v>
      </c>
      <c r="D747" s="315">
        <f>+VLOOKUP(A747,ListaInsumos!$A$2:$F$951,6,0)</f>
        <v>92190101</v>
      </c>
      <c r="E747" s="315" t="str">
        <f>+VLOOKUP(A747,ListaInsumos!$A$2:$F$951,4,0)</f>
        <v>APO OCLUSIVO EXTRAFINO MATR/ELAST 5X10CM</v>
      </c>
      <c r="F747" s="315" t="s">
        <v>5113</v>
      </c>
      <c r="G747" s="315" t="str">
        <f>+VLOOKUP(F747,Proveedores[[Nombre]:[Nº id.fiscal]],2,0)</f>
        <v>3-101-528124</v>
      </c>
      <c r="H747" s="315" t="s">
        <v>300</v>
      </c>
      <c r="I747" s="315">
        <v>187900</v>
      </c>
      <c r="J747" s="315" t="s">
        <v>302</v>
      </c>
      <c r="K747" s="315" t="s">
        <v>2947</v>
      </c>
      <c r="L747" s="323">
        <v>44969</v>
      </c>
      <c r="M747" s="315" t="s">
        <v>111</v>
      </c>
      <c r="N747" s="323">
        <v>44896</v>
      </c>
      <c r="O747" s="315" t="s">
        <v>2590</v>
      </c>
      <c r="P747" s="315" t="s">
        <v>3248</v>
      </c>
      <c r="Q747" s="315">
        <v>2020</v>
      </c>
      <c r="R747" s="315" t="s">
        <v>2921</v>
      </c>
      <c r="S747" s="315" t="s">
        <v>5252</v>
      </c>
      <c r="T747" s="315"/>
      <c r="U747" s="346"/>
    </row>
    <row r="748" spans="1:21" ht="23" x14ac:dyDescent="0.35">
      <c r="A748" s="315" t="s">
        <v>4486</v>
      </c>
      <c r="B748" s="315">
        <f>+VLOOKUP(A748,ListaInsumos!$A$2:$F$951,2,0)</f>
        <v>2000006</v>
      </c>
      <c r="C748" s="315">
        <f>+VLOOKUP(A748,ListaInsumos!$A$2:$F$951,5,0)</f>
        <v>42311515</v>
      </c>
      <c r="D748" s="315">
        <f>+VLOOKUP(A748,ListaInsumos!$A$2:$F$951,6,0)</f>
        <v>92190101</v>
      </c>
      <c r="E748" s="315" t="str">
        <f>+VLOOKUP(A748,ListaInsumos!$A$2:$F$951,4,0)</f>
        <v>APO OCLUSIVO EXTRAFINO MATR/ELAST 5X10CM</v>
      </c>
      <c r="F748" s="315" t="s">
        <v>5099</v>
      </c>
      <c r="G748" s="315" t="str">
        <f>+VLOOKUP(F748,Proveedores[[Nombre]:[Nº id.fiscal]],2,0)</f>
        <v>3-101-547337</v>
      </c>
      <c r="H748" s="315" t="s">
        <v>984</v>
      </c>
      <c r="I748" s="315" t="s">
        <v>2948</v>
      </c>
      <c r="J748" s="315" t="s">
        <v>986</v>
      </c>
      <c r="K748" s="315" t="s">
        <v>1974</v>
      </c>
      <c r="L748" s="323" t="s">
        <v>1974</v>
      </c>
      <c r="M748" s="315" t="s">
        <v>111</v>
      </c>
      <c r="N748" s="323">
        <v>45161</v>
      </c>
      <c r="O748" s="315" t="s">
        <v>2591</v>
      </c>
      <c r="P748" s="315" t="s">
        <v>3248</v>
      </c>
      <c r="Q748" s="315">
        <v>2020</v>
      </c>
      <c r="R748" s="315" t="s">
        <v>2921</v>
      </c>
      <c r="S748" s="315" t="s">
        <v>5252</v>
      </c>
      <c r="T748" s="315"/>
      <c r="U748" s="346"/>
    </row>
    <row r="749" spans="1:21" ht="23" x14ac:dyDescent="0.35">
      <c r="A749" s="315" t="s">
        <v>4487</v>
      </c>
      <c r="B749" s="315">
        <f>+VLOOKUP(A749,ListaInsumos!$A$2:$F$951,2,0)</f>
        <v>2000007</v>
      </c>
      <c r="C749" s="315">
        <f>+VLOOKUP(A749,ListaInsumos!$A$2:$F$951,5,0)</f>
        <v>42311515</v>
      </c>
      <c r="D749" s="315">
        <f>+VLOOKUP(A749,ListaInsumos!$A$2:$F$951,6,0)</f>
        <v>92161347</v>
      </c>
      <c r="E749" s="315" t="str">
        <f>+VLOOKUP(A749,ListaInsumos!$A$2:$F$951,4,0)</f>
        <v>APOSITO HIDROCOLOIDE SEMICOCLU DE 7,5 cm</v>
      </c>
      <c r="F749" s="315" t="s">
        <v>5099</v>
      </c>
      <c r="G749" s="315" t="str">
        <f>+VLOOKUP(F749,Proveedores[[Nombre]:[Nº id.fiscal]],2,0)</f>
        <v>3-101-547337</v>
      </c>
      <c r="H749" s="315" t="s">
        <v>984</v>
      </c>
      <c r="I749" s="315" t="s">
        <v>2951</v>
      </c>
      <c r="J749" s="315" t="s">
        <v>986</v>
      </c>
      <c r="K749" s="315" t="s">
        <v>1974</v>
      </c>
      <c r="L749" s="323" t="s">
        <v>1974</v>
      </c>
      <c r="M749" s="315" t="s">
        <v>111</v>
      </c>
      <c r="N749" s="323">
        <v>45161</v>
      </c>
      <c r="O749" s="315" t="s">
        <v>2592</v>
      </c>
      <c r="P749" s="315" t="s">
        <v>3248</v>
      </c>
      <c r="Q749" s="315">
        <v>2020</v>
      </c>
      <c r="R749" s="315" t="s">
        <v>2921</v>
      </c>
      <c r="S749" s="315" t="s">
        <v>5252</v>
      </c>
      <c r="T749" s="315"/>
      <c r="U749" s="346"/>
    </row>
    <row r="750" spans="1:21" ht="23" x14ac:dyDescent="0.35">
      <c r="A750" s="315" t="s">
        <v>4488</v>
      </c>
      <c r="B750" s="315">
        <f>+VLOOKUP(A750,ListaInsumos!$A$2:$F$951,2,0)</f>
        <v>2000008</v>
      </c>
      <c r="C750" s="315">
        <f>+VLOOKUP(A750,ListaInsumos!$A$2:$F$951,5,0)</f>
        <v>42311515</v>
      </c>
      <c r="D750" s="315">
        <f>+VLOOKUP(A750,ListaInsumos!$A$2:$F$951,6,0)</f>
        <v>92190094</v>
      </c>
      <c r="E750" s="315" t="str">
        <f>+VLOOKUP(A750,ListaInsumos!$A$2:$F$951,4,0)</f>
        <v>APOSIT OCLU EXTRAFINO MATR ELAST 10X10CM</v>
      </c>
      <c r="F750" s="315" t="s">
        <v>5113</v>
      </c>
      <c r="G750" s="315" t="str">
        <f>+VLOOKUP(F750,Proveedores[[Nombre]:[Nº id.fiscal]],2,0)</f>
        <v>3-101-528124</v>
      </c>
      <c r="H750" s="315" t="s">
        <v>300</v>
      </c>
      <c r="I750" s="315">
        <v>187955</v>
      </c>
      <c r="J750" s="315" t="s">
        <v>302</v>
      </c>
      <c r="K750" s="315" t="s">
        <v>2947</v>
      </c>
      <c r="L750" s="323">
        <v>44969</v>
      </c>
      <c r="M750" s="315" t="s">
        <v>111</v>
      </c>
      <c r="N750" s="323">
        <v>44896</v>
      </c>
      <c r="O750" s="315" t="s">
        <v>2593</v>
      </c>
      <c r="P750" s="315" t="s">
        <v>3248</v>
      </c>
      <c r="Q750" s="315">
        <v>2020</v>
      </c>
      <c r="R750" s="315" t="s">
        <v>2921</v>
      </c>
      <c r="S750" s="315" t="s">
        <v>5252</v>
      </c>
      <c r="T750" s="315"/>
      <c r="U750" s="346"/>
    </row>
    <row r="751" spans="1:21" ht="23" x14ac:dyDescent="0.35">
      <c r="A751" s="315" t="s">
        <v>4488</v>
      </c>
      <c r="B751" s="315">
        <f>+VLOOKUP(A751,ListaInsumos!$A$2:$F$951,2,0)</f>
        <v>2000008</v>
      </c>
      <c r="C751" s="315">
        <f>+VLOOKUP(A751,ListaInsumos!$A$2:$F$951,5,0)</f>
        <v>42311515</v>
      </c>
      <c r="D751" s="315">
        <f>+VLOOKUP(A751,ListaInsumos!$A$2:$F$951,6,0)</f>
        <v>92190094</v>
      </c>
      <c r="E751" s="315" t="str">
        <f>+VLOOKUP(A751,ListaInsumos!$A$2:$F$951,4,0)</f>
        <v>APOSIT OCLU EXTRAFINO MATR ELAST 10X10CM</v>
      </c>
      <c r="F751" s="315" t="s">
        <v>5099</v>
      </c>
      <c r="G751" s="315" t="str">
        <f>+VLOOKUP(F751,Proveedores[[Nombre]:[Nº id.fiscal]],2,0)</f>
        <v>3-101-547337</v>
      </c>
      <c r="H751" s="315" t="s">
        <v>984</v>
      </c>
      <c r="I751" s="315" t="s">
        <v>2952</v>
      </c>
      <c r="J751" s="315" t="s">
        <v>986</v>
      </c>
      <c r="K751" s="315" t="s">
        <v>1974</v>
      </c>
      <c r="L751" s="323" t="s">
        <v>1974</v>
      </c>
      <c r="M751" s="315" t="s">
        <v>111</v>
      </c>
      <c r="N751" s="323">
        <v>45161</v>
      </c>
      <c r="O751" s="315" t="s">
        <v>2594</v>
      </c>
      <c r="P751" s="315" t="s">
        <v>3248</v>
      </c>
      <c r="Q751" s="315">
        <v>2020</v>
      </c>
      <c r="R751" s="315" t="s">
        <v>2921</v>
      </c>
      <c r="S751" s="315" t="s">
        <v>5252</v>
      </c>
      <c r="T751" s="315"/>
      <c r="U751" s="346"/>
    </row>
    <row r="752" spans="1:21" ht="23" x14ac:dyDescent="0.35">
      <c r="A752" s="348" t="s">
        <v>4559</v>
      </c>
      <c r="B752" s="315">
        <f>+VLOOKUP(A752,ListaInsumos!$A$2:$F$951,2,0)</f>
        <v>2000009</v>
      </c>
      <c r="C752" s="315">
        <f>+VLOOKUP(A752,ListaInsumos!$A$2:$F$951,5,0)</f>
        <v>42311515</v>
      </c>
      <c r="D752" s="315">
        <f>+VLOOKUP(A752,ListaInsumos!$A$2:$F$951,6,0)</f>
        <v>92161348</v>
      </c>
      <c r="E752" s="315" t="str">
        <f>+VLOOKUP(A752,ListaInsumos!$A$2:$F$951,4,0)</f>
        <v>APOSITO GRUESO MATRIZ ELASTICA 10X10 CM</v>
      </c>
      <c r="F752" s="315" t="s">
        <v>5113</v>
      </c>
      <c r="G752" s="315" t="str">
        <f>+VLOOKUP(F752,Proveedores[[Nombre]:[Nº id.fiscal]],2,0)</f>
        <v>3-101-528124</v>
      </c>
      <c r="H752" s="315" t="s">
        <v>300</v>
      </c>
      <c r="I752" s="315">
        <v>187660</v>
      </c>
      <c r="J752" s="315" t="s">
        <v>302</v>
      </c>
      <c r="K752" s="315" t="s">
        <v>774</v>
      </c>
      <c r="L752" s="323">
        <v>44969</v>
      </c>
      <c r="M752" s="315" t="s">
        <v>111</v>
      </c>
      <c r="N752" s="323">
        <v>44896</v>
      </c>
      <c r="O752" s="315" t="s">
        <v>2595</v>
      </c>
      <c r="P752" s="315" t="s">
        <v>3248</v>
      </c>
      <c r="Q752" s="315">
        <v>2020</v>
      </c>
      <c r="R752" s="315" t="s">
        <v>2921</v>
      </c>
      <c r="S752" s="315" t="s">
        <v>5252</v>
      </c>
      <c r="T752" s="315"/>
      <c r="U752" s="346"/>
    </row>
    <row r="753" spans="1:21" ht="23" x14ac:dyDescent="0.35">
      <c r="A753" s="348" t="s">
        <v>4559</v>
      </c>
      <c r="B753" s="315">
        <f>+VLOOKUP(A753,ListaInsumos!$A$2:$F$951,2,0)</f>
        <v>2000009</v>
      </c>
      <c r="C753" s="315">
        <f>+VLOOKUP(A753,ListaInsumos!$A$2:$F$951,5,0)</f>
        <v>42311515</v>
      </c>
      <c r="D753" s="315">
        <f>+VLOOKUP(A753,ListaInsumos!$A$2:$F$951,6,0)</f>
        <v>92161348</v>
      </c>
      <c r="E753" s="315" t="str">
        <f>+VLOOKUP(A753,ListaInsumos!$A$2:$F$951,4,0)</f>
        <v>APOSITO GRUESO MATRIZ ELASTICA 10X10 CM</v>
      </c>
      <c r="F753" s="315" t="s">
        <v>5099</v>
      </c>
      <c r="G753" s="315" t="str">
        <f>+VLOOKUP(F753,Proveedores[[Nombre]:[Nº id.fiscal]],2,0)</f>
        <v>3-101-547337</v>
      </c>
      <c r="H753" s="315" t="s">
        <v>984</v>
      </c>
      <c r="I753" s="315" t="s">
        <v>2955</v>
      </c>
      <c r="J753" s="315" t="s">
        <v>986</v>
      </c>
      <c r="K753" s="315" t="s">
        <v>1974</v>
      </c>
      <c r="L753" s="323" t="s">
        <v>1974</v>
      </c>
      <c r="M753" s="315" t="s">
        <v>111</v>
      </c>
      <c r="N753" s="323">
        <v>45161</v>
      </c>
      <c r="O753" s="315" t="s">
        <v>2596</v>
      </c>
      <c r="P753" s="315" t="s">
        <v>3248</v>
      </c>
      <c r="Q753" s="315">
        <v>2020</v>
      </c>
      <c r="R753" s="315" t="s">
        <v>2921</v>
      </c>
      <c r="S753" s="315" t="s">
        <v>5252</v>
      </c>
      <c r="T753" s="315"/>
      <c r="U753" s="346"/>
    </row>
    <row r="754" spans="1:21" ht="23" x14ac:dyDescent="0.35">
      <c r="A754" s="315" t="s">
        <v>4603</v>
      </c>
      <c r="B754" s="315">
        <f>+VLOOKUP(A754,ListaInsumos!$A$2:$F$951,2,0)</f>
        <v>2000031</v>
      </c>
      <c r="C754" s="315">
        <f>+VLOOKUP(A754,ListaInsumos!$A$2:$F$951,5,0)</f>
        <v>42132205</v>
      </c>
      <c r="D754" s="315">
        <f>+VLOOKUP(A754,ListaInsumos!$A$2:$F$951,6,0)</f>
        <v>92156088</v>
      </c>
      <c r="E754" s="315" t="str">
        <f>+VLOOKUP(A754,ListaInsumos!$A$2:$F$951,4,0)</f>
        <v>GUANTES DESCARTABLES PARA CIRUGIA Nº 7</v>
      </c>
      <c r="F754" s="315" t="s">
        <v>5074</v>
      </c>
      <c r="G754" s="315" t="str">
        <f>+VLOOKUP(F754,Proveedores[[Nombre]:[Nº id.fiscal]],2,0)</f>
        <v>3-101-115347</v>
      </c>
      <c r="H754" s="315" t="s">
        <v>2959</v>
      </c>
      <c r="I754" s="315" t="s">
        <v>2960</v>
      </c>
      <c r="J754" s="315" t="s">
        <v>381</v>
      </c>
      <c r="K754" s="315" t="s">
        <v>2961</v>
      </c>
      <c r="L754" s="323">
        <v>44575</v>
      </c>
      <c r="M754" s="315" t="s">
        <v>111</v>
      </c>
      <c r="N754" s="323">
        <v>46259</v>
      </c>
      <c r="O754" s="315" t="s">
        <v>2597</v>
      </c>
      <c r="P754" s="315" t="s">
        <v>3248</v>
      </c>
      <c r="Q754" s="315">
        <v>2020</v>
      </c>
      <c r="R754" s="315" t="s">
        <v>2921</v>
      </c>
      <c r="S754" s="315" t="s">
        <v>5252</v>
      </c>
      <c r="T754" s="315"/>
      <c r="U754" s="346"/>
    </row>
    <row r="755" spans="1:21" ht="23" x14ac:dyDescent="0.35">
      <c r="A755" s="315" t="s">
        <v>4603</v>
      </c>
      <c r="B755" s="315">
        <f>+VLOOKUP(A755,ListaInsumos!$A$2:$F$951,2,0)</f>
        <v>2000031</v>
      </c>
      <c r="C755" s="315">
        <f>+VLOOKUP(A755,ListaInsumos!$A$2:$F$951,5,0)</f>
        <v>42132205</v>
      </c>
      <c r="D755" s="315">
        <f>+VLOOKUP(A755,ListaInsumos!$A$2:$F$951,6,0)</f>
        <v>92156088</v>
      </c>
      <c r="E755" s="315" t="str">
        <f>+VLOOKUP(A755,ListaInsumos!$A$2:$F$951,4,0)</f>
        <v>GUANTES DESCARTABLES PARA CIRUGIA Nº 7</v>
      </c>
      <c r="F755" s="315" t="s">
        <v>5089</v>
      </c>
      <c r="G755" s="315" t="str">
        <f>+VLOOKUP(F755,Proveedores[[Nombre]:[Nº id.fiscal]],2,0)</f>
        <v>3-101-364996</v>
      </c>
      <c r="H755" s="315" t="s">
        <v>2964</v>
      </c>
      <c r="I755" s="315">
        <v>823152709</v>
      </c>
      <c r="J755" s="315" t="s">
        <v>434</v>
      </c>
      <c r="K755" s="315" t="s">
        <v>2284</v>
      </c>
      <c r="L755" s="323">
        <v>45279</v>
      </c>
      <c r="M755" s="315" t="s">
        <v>111</v>
      </c>
      <c r="N755" s="378">
        <v>45097</v>
      </c>
      <c r="O755" s="315" t="s">
        <v>2598</v>
      </c>
      <c r="P755" s="315" t="s">
        <v>3248</v>
      </c>
      <c r="Q755" s="315">
        <v>2020</v>
      </c>
      <c r="R755" s="315" t="s">
        <v>2921</v>
      </c>
      <c r="S755" s="315" t="s">
        <v>5252</v>
      </c>
      <c r="T755" s="315"/>
      <c r="U755" s="346"/>
    </row>
    <row r="756" spans="1:21" ht="23" x14ac:dyDescent="0.35">
      <c r="A756" s="315" t="s">
        <v>4562</v>
      </c>
      <c r="B756" s="315">
        <f>+VLOOKUP(A756,ListaInsumos!$A$2:$F$951,2,0)</f>
        <v>2000032</v>
      </c>
      <c r="C756" s="315">
        <f>+VLOOKUP(A756,ListaInsumos!$A$2:$F$951,5,0)</f>
        <v>42132205</v>
      </c>
      <c r="D756" s="315">
        <f>+VLOOKUP(A756,ListaInsumos!$A$2:$F$951,6,0)</f>
        <v>92156089</v>
      </c>
      <c r="E756" s="315" t="str">
        <f>+VLOOKUP(A756,ListaInsumos!$A$2:$F$951,4,0)</f>
        <v>GUANTES DESCARTABLES CIRUGIA NO. 6 1/2</v>
      </c>
      <c r="F756" s="315" t="s">
        <v>5074</v>
      </c>
      <c r="G756" s="315" t="str">
        <f>+VLOOKUP(F756,Proveedores[[Nombre]:[Nº id.fiscal]],2,0)</f>
        <v>3-101-115347</v>
      </c>
      <c r="H756" s="315" t="s">
        <v>2959</v>
      </c>
      <c r="I756" s="315" t="s">
        <v>2965</v>
      </c>
      <c r="J756" s="315" t="s">
        <v>381</v>
      </c>
      <c r="K756" s="315" t="s">
        <v>2961</v>
      </c>
      <c r="L756" s="323">
        <v>44575</v>
      </c>
      <c r="M756" s="315" t="s">
        <v>111</v>
      </c>
      <c r="N756" s="323">
        <v>46259</v>
      </c>
      <c r="O756" s="315" t="s">
        <v>2599</v>
      </c>
      <c r="P756" s="315" t="s">
        <v>3248</v>
      </c>
      <c r="Q756" s="315">
        <v>2020</v>
      </c>
      <c r="R756" s="315" t="s">
        <v>2921</v>
      </c>
      <c r="S756" s="315" t="s">
        <v>5252</v>
      </c>
      <c r="T756" s="315"/>
      <c r="U756" s="346"/>
    </row>
    <row r="757" spans="1:21" ht="23" x14ac:dyDescent="0.35">
      <c r="A757" s="315" t="s">
        <v>4562</v>
      </c>
      <c r="B757" s="315">
        <f>+VLOOKUP(A757,ListaInsumos!$A$2:$F$951,2,0)</f>
        <v>2000032</v>
      </c>
      <c r="C757" s="315">
        <f>+VLOOKUP(A757,ListaInsumos!$A$2:$F$951,5,0)</f>
        <v>42132205</v>
      </c>
      <c r="D757" s="315">
        <f>+VLOOKUP(A757,ListaInsumos!$A$2:$F$951,6,0)</f>
        <v>92156089</v>
      </c>
      <c r="E757" s="315" t="str">
        <f>+VLOOKUP(A757,ListaInsumos!$A$2:$F$951,4,0)</f>
        <v>GUANTES DESCARTABLES CIRUGIA NO. 6 1/2</v>
      </c>
      <c r="F757" s="315" t="s">
        <v>5089</v>
      </c>
      <c r="G757" s="315" t="str">
        <f>+VLOOKUP(F757,Proveedores[[Nombre]:[Nº id.fiscal]],2,0)</f>
        <v>3-101-364996</v>
      </c>
      <c r="H757" s="315" t="s">
        <v>2964</v>
      </c>
      <c r="I757" s="315">
        <v>823152629</v>
      </c>
      <c r="J757" s="315" t="s">
        <v>434</v>
      </c>
      <c r="K757" s="315" t="s">
        <v>2284</v>
      </c>
      <c r="L757" s="323">
        <v>45279</v>
      </c>
      <c r="M757" s="315" t="s">
        <v>111</v>
      </c>
      <c r="N757" s="378">
        <v>45097</v>
      </c>
      <c r="O757" s="315" t="s">
        <v>2600</v>
      </c>
      <c r="P757" s="315" t="s">
        <v>3248</v>
      </c>
      <c r="Q757" s="315">
        <v>2020</v>
      </c>
      <c r="R757" s="315" t="s">
        <v>2921</v>
      </c>
      <c r="S757" s="315" t="s">
        <v>5252</v>
      </c>
      <c r="T757" s="315"/>
      <c r="U757" s="346"/>
    </row>
    <row r="758" spans="1:21" ht="23" x14ac:dyDescent="0.35">
      <c r="A758" s="315" t="s">
        <v>4535</v>
      </c>
      <c r="B758" s="315">
        <f>+VLOOKUP(A758,ListaInsumos!$A$2:$F$951,2,0)</f>
        <v>2000033</v>
      </c>
      <c r="C758" s="315">
        <f>+VLOOKUP(A758,ListaInsumos!$A$2:$F$951,5,0)</f>
        <v>42132205</v>
      </c>
      <c r="D758" s="315">
        <f>+VLOOKUP(A758,ListaInsumos!$A$2:$F$951,6,0)</f>
        <v>92156090</v>
      </c>
      <c r="E758" s="315" t="str">
        <f>+VLOOKUP(A758,ListaInsumos!$A$2:$F$951,4,0)</f>
        <v>GUANTES DESCARTABLES CIRUGIA NO. 71/2</v>
      </c>
      <c r="F758" s="315" t="s">
        <v>5074</v>
      </c>
      <c r="G758" s="315" t="str">
        <f>+VLOOKUP(F758,Proveedores[[Nombre]:[Nº id.fiscal]],2,0)</f>
        <v>3-101-115347</v>
      </c>
      <c r="H758" s="315" t="s">
        <v>2959</v>
      </c>
      <c r="I758" s="315" t="s">
        <v>2969</v>
      </c>
      <c r="J758" s="315" t="s">
        <v>381</v>
      </c>
      <c r="K758" s="315" t="s">
        <v>2961</v>
      </c>
      <c r="L758" s="323">
        <v>44575</v>
      </c>
      <c r="M758" s="315" t="s">
        <v>111</v>
      </c>
      <c r="N758" s="323">
        <v>46259</v>
      </c>
      <c r="O758" s="315" t="s">
        <v>2601</v>
      </c>
      <c r="P758" s="315" t="s">
        <v>3248</v>
      </c>
      <c r="Q758" s="315">
        <v>2020</v>
      </c>
      <c r="R758" s="315" t="s">
        <v>2921</v>
      </c>
      <c r="S758" s="315" t="s">
        <v>5252</v>
      </c>
      <c r="T758" s="315"/>
      <c r="U758" s="346"/>
    </row>
    <row r="759" spans="1:21" ht="23" x14ac:dyDescent="0.35">
      <c r="A759" s="315" t="s">
        <v>4535</v>
      </c>
      <c r="B759" s="315">
        <f>+VLOOKUP(A759,ListaInsumos!$A$2:$F$951,2,0)</f>
        <v>2000033</v>
      </c>
      <c r="C759" s="315">
        <f>+VLOOKUP(A759,ListaInsumos!$A$2:$F$951,5,0)</f>
        <v>42132205</v>
      </c>
      <c r="D759" s="315">
        <f>+VLOOKUP(A759,ListaInsumos!$A$2:$F$951,6,0)</f>
        <v>92156090</v>
      </c>
      <c r="E759" s="315" t="str">
        <f>+VLOOKUP(A759,ListaInsumos!$A$2:$F$951,4,0)</f>
        <v>GUANTES DESCARTABLES CIRUGIA NO. 71/2</v>
      </c>
      <c r="F759" s="315" t="s">
        <v>5132</v>
      </c>
      <c r="G759" s="315" t="str">
        <f>+VLOOKUP(F759,Proveedores[[Nombre]:[Nº id.fiscal]],2,0)</f>
        <v>3-102-771915</v>
      </c>
      <c r="H759" s="315" t="s">
        <v>3284</v>
      </c>
      <c r="I759" s="315" t="s">
        <v>2970</v>
      </c>
      <c r="J759" s="315" t="s">
        <v>419</v>
      </c>
      <c r="K759" s="315" t="s">
        <v>2971</v>
      </c>
      <c r="L759" s="323">
        <v>45679</v>
      </c>
      <c r="M759" s="315" t="s">
        <v>111</v>
      </c>
      <c r="N759" s="323">
        <v>45384</v>
      </c>
      <c r="O759" s="315" t="s">
        <v>2602</v>
      </c>
      <c r="P759" s="315" t="s">
        <v>3248</v>
      </c>
      <c r="Q759" s="315">
        <v>2020</v>
      </c>
      <c r="R759" s="315" t="s">
        <v>2921</v>
      </c>
      <c r="S759" s="315" t="s">
        <v>5252</v>
      </c>
      <c r="T759" s="315"/>
      <c r="U759" s="346"/>
    </row>
    <row r="760" spans="1:21" ht="23" x14ac:dyDescent="0.35">
      <c r="A760" s="315" t="s">
        <v>4535</v>
      </c>
      <c r="B760" s="315">
        <f>+VLOOKUP(A760,ListaInsumos!$A$2:$F$951,2,0)</f>
        <v>2000033</v>
      </c>
      <c r="C760" s="315">
        <f>+VLOOKUP(A760,ListaInsumos!$A$2:$F$951,5,0)</f>
        <v>42132205</v>
      </c>
      <c r="D760" s="315">
        <f>+VLOOKUP(A760,ListaInsumos!$A$2:$F$951,6,0)</f>
        <v>92156090</v>
      </c>
      <c r="E760" s="315" t="str">
        <f>+VLOOKUP(A760,ListaInsumos!$A$2:$F$951,4,0)</f>
        <v>GUANTES DESCARTABLES CIRUGIA NO. 71/2</v>
      </c>
      <c r="F760" s="315" t="s">
        <v>5089</v>
      </c>
      <c r="G760" s="315" t="str">
        <f>+VLOOKUP(F760,Proveedores[[Nombre]:[Nº id.fiscal]],2,0)</f>
        <v>3-101-364996</v>
      </c>
      <c r="H760" s="315" t="s">
        <v>2964</v>
      </c>
      <c r="I760" s="315">
        <v>823152729</v>
      </c>
      <c r="J760" s="315" t="s">
        <v>434</v>
      </c>
      <c r="K760" s="315" t="s">
        <v>2284</v>
      </c>
      <c r="L760" s="323">
        <v>45279</v>
      </c>
      <c r="M760" s="315" t="s">
        <v>111</v>
      </c>
      <c r="N760" s="378">
        <v>45097</v>
      </c>
      <c r="O760" s="315" t="s">
        <v>2603</v>
      </c>
      <c r="P760" s="315" t="s">
        <v>3248</v>
      </c>
      <c r="Q760" s="315">
        <v>2020</v>
      </c>
      <c r="R760" s="315" t="s">
        <v>2921</v>
      </c>
      <c r="S760" s="315" t="s">
        <v>5252</v>
      </c>
      <c r="T760" s="315"/>
      <c r="U760" s="346"/>
    </row>
    <row r="761" spans="1:21" ht="23" x14ac:dyDescent="0.35">
      <c r="A761" s="321" t="s">
        <v>4640</v>
      </c>
      <c r="B761" s="315">
        <f>+VLOOKUP(A761,ListaInsumos!$A$2:$F$951,2,0)</f>
        <v>2000035</v>
      </c>
      <c r="C761" s="315">
        <f>+VLOOKUP(A761,ListaInsumos!$A$2:$F$951,5,0)</f>
        <v>42132205</v>
      </c>
      <c r="D761" s="315">
        <f>+VLOOKUP(A761,ListaInsumos!$A$2:$F$951,6,0)</f>
        <v>92156270</v>
      </c>
      <c r="E761" s="315" t="str">
        <f>+VLOOKUP(A761,ListaInsumos!$A$2:$F$951,4,0)</f>
        <v>GUANTES DESCARTABLES PARA CIRUGIA NO°8</v>
      </c>
      <c r="F761" s="315" t="s">
        <v>5074</v>
      </c>
      <c r="G761" s="315" t="str">
        <f>+VLOOKUP(F761,Proveedores[[Nombre]:[Nº id.fiscal]],2,0)</f>
        <v>3-101-115347</v>
      </c>
      <c r="H761" s="315" t="s">
        <v>2959</v>
      </c>
      <c r="I761" s="315" t="s">
        <v>2975</v>
      </c>
      <c r="J761" s="315" t="s">
        <v>381</v>
      </c>
      <c r="K761" s="315" t="s">
        <v>2961</v>
      </c>
      <c r="L761" s="323">
        <v>44575</v>
      </c>
      <c r="M761" s="315" t="s">
        <v>111</v>
      </c>
      <c r="N761" s="323">
        <v>46259</v>
      </c>
      <c r="O761" s="315" t="s">
        <v>2604</v>
      </c>
      <c r="P761" s="315" t="s">
        <v>3248</v>
      </c>
      <c r="Q761" s="315">
        <v>2020</v>
      </c>
      <c r="R761" s="315" t="s">
        <v>2921</v>
      </c>
      <c r="S761" s="315" t="s">
        <v>5252</v>
      </c>
      <c r="T761" s="315"/>
      <c r="U761" s="346"/>
    </row>
    <row r="762" spans="1:21" ht="19" customHeight="1" x14ac:dyDescent="0.35">
      <c r="A762" s="315" t="s">
        <v>4506</v>
      </c>
      <c r="B762" s="315">
        <f>+VLOOKUP(A762,ListaInsumos!$A$2:$F$951,2,0)</f>
        <v>2000036</v>
      </c>
      <c r="C762" s="315">
        <f>+VLOOKUP(A762,ListaInsumos!$A$2:$F$951,5,0)</f>
        <v>42132205</v>
      </c>
      <c r="D762" s="315">
        <f>+VLOOKUP(A762,ListaInsumos!$A$2:$F$951,6,0)</f>
        <v>92142126</v>
      </c>
      <c r="E762" s="315" t="str">
        <f>+VLOOKUP(A762,ListaInsumos!$A$2:$F$951,4,0)</f>
        <v>GUANTES EXPLORACION AMBIDIESTROS TALLA L</v>
      </c>
      <c r="F762" s="315" t="s">
        <v>5076</v>
      </c>
      <c r="G762" s="315" t="str">
        <f>+VLOOKUP(F762,Proveedores[[Nombre]:[Nº id.fiscal]],2,0)</f>
        <v>3-101-235122</v>
      </c>
      <c r="H762" s="315" t="s">
        <v>2978</v>
      </c>
      <c r="I762" s="315" t="s">
        <v>2979</v>
      </c>
      <c r="J762" s="315" t="s">
        <v>1799</v>
      </c>
      <c r="K762" s="315" t="s">
        <v>2980</v>
      </c>
      <c r="L762" s="323">
        <v>45637</v>
      </c>
      <c r="M762" s="315" t="s">
        <v>111</v>
      </c>
      <c r="N762" s="323">
        <v>46321</v>
      </c>
      <c r="O762" s="315" t="s">
        <v>2605</v>
      </c>
      <c r="P762" s="315" t="s">
        <v>3248</v>
      </c>
      <c r="Q762" s="315">
        <v>2020</v>
      </c>
      <c r="R762" s="315" t="s">
        <v>2921</v>
      </c>
      <c r="S762" s="315" t="s">
        <v>5252</v>
      </c>
      <c r="T762" s="315"/>
      <c r="U762" s="346"/>
    </row>
    <row r="763" spans="1:21" ht="23" x14ac:dyDescent="0.35">
      <c r="A763" s="315" t="s">
        <v>4519</v>
      </c>
      <c r="B763" s="315">
        <f>+VLOOKUP(A763,ListaInsumos!$A$2:$F$951,2,0)</f>
        <v>2000051</v>
      </c>
      <c r="C763" s="315">
        <f>+VLOOKUP(A763,ListaInsumos!$A$2:$F$951,5,0)</f>
        <v>42311545</v>
      </c>
      <c r="D763" s="315">
        <f>+VLOOKUP(A763,ListaInsumos!$A$2:$F$951,6,0)</f>
        <v>92156102</v>
      </c>
      <c r="E763" s="315" t="str">
        <f>+VLOOKUP(A763,ListaInsumos!$A$2:$F$951,4,0)</f>
        <v>VENDA D GASA AMOLDABLE 5cm(+/-0,5) ANCHO</v>
      </c>
      <c r="F763" s="315" t="s">
        <v>5085</v>
      </c>
      <c r="G763" s="315" t="str">
        <f>+VLOOKUP(F763,Proveedores[[Nombre]:[Nº id.fiscal]],2,0)</f>
        <v>5-0214-0898</v>
      </c>
      <c r="H763" s="315" t="s">
        <v>2986</v>
      </c>
      <c r="I763" s="315" t="s">
        <v>2987</v>
      </c>
      <c r="J763" s="315" t="s">
        <v>348</v>
      </c>
      <c r="K763" s="315" t="s">
        <v>2267</v>
      </c>
      <c r="L763" s="323">
        <v>44748</v>
      </c>
      <c r="M763" s="315" t="s">
        <v>111</v>
      </c>
      <c r="N763" s="328">
        <v>44795</v>
      </c>
      <c r="O763" s="315" t="s">
        <v>2606</v>
      </c>
      <c r="P763" s="315" t="s">
        <v>3248</v>
      </c>
      <c r="Q763" s="315">
        <v>2020</v>
      </c>
      <c r="R763" s="315" t="s">
        <v>2921</v>
      </c>
      <c r="S763" s="315" t="s">
        <v>5252</v>
      </c>
      <c r="T763" s="315"/>
      <c r="U763" s="346"/>
    </row>
    <row r="764" spans="1:21" ht="23" x14ac:dyDescent="0.35">
      <c r="A764" s="315" t="s">
        <v>4520</v>
      </c>
      <c r="B764" s="315">
        <f>+VLOOKUP(A764,ListaInsumos!$A$2:$F$951,2,0)</f>
        <v>2000053</v>
      </c>
      <c r="C764" s="315">
        <f>+VLOOKUP(A764,ListaInsumos!$A$2:$F$951,5,0)</f>
        <v>42311545</v>
      </c>
      <c r="D764" s="315">
        <f>+VLOOKUP(A764,ListaInsumos!$A$2:$F$951,6,0)</f>
        <v>92233552</v>
      </c>
      <c r="E764" s="315" t="str">
        <f>+VLOOKUP(A764,ListaInsumos!$A$2:$F$951,4,0)</f>
        <v>VENDA GASA AMOLDABLE 15CM(+/-0.5CM)ANCHO</v>
      </c>
      <c r="F764" s="315" t="s">
        <v>5085</v>
      </c>
      <c r="G764" s="315" t="str">
        <f>+VLOOKUP(F764,Proveedores[[Nombre]:[Nº id.fiscal]],2,0)</f>
        <v>5-0214-0898</v>
      </c>
      <c r="H764" s="315" t="s">
        <v>2986</v>
      </c>
      <c r="I764" s="315" t="s">
        <v>2988</v>
      </c>
      <c r="J764" s="315" t="s">
        <v>348</v>
      </c>
      <c r="K764" s="315" t="s">
        <v>2267</v>
      </c>
      <c r="L764" s="323">
        <v>44748</v>
      </c>
      <c r="M764" s="315" t="s">
        <v>111</v>
      </c>
      <c r="N764" s="328">
        <v>44795</v>
      </c>
      <c r="O764" s="315" t="s">
        <v>2607</v>
      </c>
      <c r="P764" s="315" t="s">
        <v>3248</v>
      </c>
      <c r="Q764" s="315">
        <v>2020</v>
      </c>
      <c r="R764" s="315" t="s">
        <v>2921</v>
      </c>
      <c r="S764" s="315" t="s">
        <v>5252</v>
      </c>
      <c r="T764" s="315"/>
      <c r="U764" s="346"/>
    </row>
    <row r="765" spans="1:21" ht="23" x14ac:dyDescent="0.35">
      <c r="A765" s="315" t="s">
        <v>4507</v>
      </c>
      <c r="B765" s="315">
        <f>+VLOOKUP(A765,ListaInsumos!$A$2:$F$951,2,0)</f>
        <v>2002603</v>
      </c>
      <c r="C765" s="315">
        <f>+VLOOKUP(A765,ListaInsumos!$A$2:$F$951,5,0)</f>
        <v>42132205</v>
      </c>
      <c r="D765" s="315">
        <f>+VLOOKUP(A765,ListaInsumos!$A$2:$F$951,6,0)</f>
        <v>92152225</v>
      </c>
      <c r="E765" s="315" t="str">
        <f>+VLOOKUP(A765,ListaInsumos!$A$2:$F$951,4,0)</f>
        <v>GUANTE QUIRURG N°6 ESTERIL LIBRE LATEX</v>
      </c>
      <c r="F765" s="315" t="s">
        <v>5132</v>
      </c>
      <c r="G765" s="315" t="str">
        <f>+VLOOKUP(F765,Proveedores[[Nombre]:[Nº id.fiscal]],2,0)</f>
        <v>3-102-771915</v>
      </c>
      <c r="H765" s="315" t="s">
        <v>3284</v>
      </c>
      <c r="I765" s="315" t="s">
        <v>2991</v>
      </c>
      <c r="J765" s="315" t="s">
        <v>419</v>
      </c>
      <c r="K765" s="315" t="s">
        <v>2992</v>
      </c>
      <c r="L765" s="323">
        <v>45679</v>
      </c>
      <c r="M765" s="315" t="s">
        <v>111</v>
      </c>
      <c r="N765" s="323">
        <v>45384</v>
      </c>
      <c r="O765" s="315" t="s">
        <v>2608</v>
      </c>
      <c r="P765" s="315" t="s">
        <v>3248</v>
      </c>
      <c r="Q765" s="315">
        <v>2020</v>
      </c>
      <c r="R765" s="315" t="s">
        <v>2921</v>
      </c>
      <c r="S765" s="315" t="s">
        <v>5252</v>
      </c>
      <c r="T765" s="315"/>
      <c r="U765" s="346"/>
    </row>
    <row r="766" spans="1:21" ht="23" x14ac:dyDescent="0.35">
      <c r="A766" s="315" t="s">
        <v>4507</v>
      </c>
      <c r="B766" s="315">
        <f>+VLOOKUP(A766,ListaInsumos!$A$2:$F$951,2,0)</f>
        <v>2002603</v>
      </c>
      <c r="C766" s="315">
        <f>+VLOOKUP(A766,ListaInsumos!$A$2:$F$951,5,0)</f>
        <v>42132205</v>
      </c>
      <c r="D766" s="315">
        <f>+VLOOKUP(A766,ListaInsumos!$A$2:$F$951,6,0)</f>
        <v>92152225</v>
      </c>
      <c r="E766" s="315" t="str">
        <f>+VLOOKUP(A766,ListaInsumos!$A$2:$F$951,4,0)</f>
        <v>GUANTE QUIRURG N°6 ESTERIL LIBRE LATEX</v>
      </c>
      <c r="F766" s="315" t="s">
        <v>5113</v>
      </c>
      <c r="G766" s="315" t="str">
        <f>+VLOOKUP(F766,Proveedores[[Nombre]:[Nº id.fiscal]],2,0)</f>
        <v>3-101-528124</v>
      </c>
      <c r="H766" s="315" t="s">
        <v>6391</v>
      </c>
      <c r="I766" s="315">
        <v>8512</v>
      </c>
      <c r="J766" s="315" t="s">
        <v>110</v>
      </c>
      <c r="K766" s="315" t="s">
        <v>2994</v>
      </c>
      <c r="L766" s="323">
        <v>46118</v>
      </c>
      <c r="M766" s="315" t="s">
        <v>111</v>
      </c>
      <c r="N766" s="323">
        <v>44896</v>
      </c>
      <c r="O766" s="315" t="s">
        <v>6382</v>
      </c>
      <c r="P766" s="315" t="s">
        <v>3248</v>
      </c>
      <c r="Q766" s="315">
        <v>2020</v>
      </c>
      <c r="R766" s="315" t="s">
        <v>2921</v>
      </c>
      <c r="S766" s="315" t="s">
        <v>5252</v>
      </c>
      <c r="T766" s="315"/>
      <c r="U766" s="346"/>
    </row>
    <row r="767" spans="1:21" ht="23" x14ac:dyDescent="0.35">
      <c r="A767" s="315" t="s">
        <v>4507</v>
      </c>
      <c r="B767" s="315">
        <f>+VLOOKUP(A767,ListaInsumos!$A$2:$F$951,2,0)</f>
        <v>2002603</v>
      </c>
      <c r="C767" s="315">
        <f>+VLOOKUP(A767,ListaInsumos!$A$2:$F$951,5,0)</f>
        <v>42132205</v>
      </c>
      <c r="D767" s="315">
        <f>+VLOOKUP(A767,ListaInsumos!$A$2:$F$951,6,0)</f>
        <v>92152225</v>
      </c>
      <c r="E767" s="315" t="str">
        <f>+VLOOKUP(A767,ListaInsumos!$A$2:$F$951,4,0)</f>
        <v>GUANTE QUIRURG N°6 ESTERIL LIBRE LATEX</v>
      </c>
      <c r="F767" s="315" t="s">
        <v>5093</v>
      </c>
      <c r="G767" s="315" t="str">
        <f>+VLOOKUP(F767,Proveedores[[Nombre]:[Nº id.fiscal]],2,0)</f>
        <v>3-101-244831</v>
      </c>
      <c r="H767" s="315" t="s">
        <v>191</v>
      </c>
      <c r="I767" s="315" t="s">
        <v>2996</v>
      </c>
      <c r="J767" s="315" t="s">
        <v>414</v>
      </c>
      <c r="K767" s="315" t="s">
        <v>1520</v>
      </c>
      <c r="L767" s="323">
        <v>45462</v>
      </c>
      <c r="M767" s="315" t="s">
        <v>111</v>
      </c>
      <c r="N767" s="323">
        <v>45137</v>
      </c>
      <c r="O767" s="315" t="s">
        <v>2610</v>
      </c>
      <c r="P767" s="315" t="s">
        <v>3248</v>
      </c>
      <c r="Q767" s="315">
        <v>2020</v>
      </c>
      <c r="R767" s="315" t="s">
        <v>2921</v>
      </c>
      <c r="S767" s="315" t="s">
        <v>5252</v>
      </c>
      <c r="T767" s="315"/>
      <c r="U767" s="346"/>
    </row>
    <row r="768" spans="1:21" ht="23" x14ac:dyDescent="0.35">
      <c r="A768" s="315" t="s">
        <v>4508</v>
      </c>
      <c r="B768" s="315">
        <f>+VLOOKUP(A768,ListaInsumos!$A$2:$F$951,2,0)</f>
        <v>2002605</v>
      </c>
      <c r="C768" s="315">
        <f>+VLOOKUP(A768,ListaInsumos!$A$2:$F$951,5,0)</f>
        <v>42132205</v>
      </c>
      <c r="D768" s="315">
        <f>+VLOOKUP(A768,ListaInsumos!$A$2:$F$951,6,0)</f>
        <v>92156339</v>
      </c>
      <c r="E768" s="315" t="str">
        <f>+VLOOKUP(A768,ListaInsumos!$A$2:$F$951,4,0)</f>
        <v>GUANTE QUIRURG 6 1/2 ESTERIL LIBRE LATEX</v>
      </c>
      <c r="F768" s="315" t="s">
        <v>5132</v>
      </c>
      <c r="G768" s="315" t="str">
        <f>+VLOOKUP(F768,Proveedores[[Nombre]:[Nº id.fiscal]],2,0)</f>
        <v>3-102-771915</v>
      </c>
      <c r="H768" s="315" t="s">
        <v>3284</v>
      </c>
      <c r="I768" s="315" t="s">
        <v>2997</v>
      </c>
      <c r="J768" s="315" t="s">
        <v>419</v>
      </c>
      <c r="K768" s="315" t="s">
        <v>2992</v>
      </c>
      <c r="L768" s="323">
        <v>45679</v>
      </c>
      <c r="M768" s="315" t="s">
        <v>111</v>
      </c>
      <c r="N768" s="323">
        <v>45384</v>
      </c>
      <c r="O768" s="315" t="s">
        <v>2611</v>
      </c>
      <c r="P768" s="315" t="s">
        <v>3248</v>
      </c>
      <c r="Q768" s="315">
        <v>2020</v>
      </c>
      <c r="R768" s="315" t="s">
        <v>2921</v>
      </c>
      <c r="S768" s="315" t="s">
        <v>5252</v>
      </c>
      <c r="T768" s="315"/>
      <c r="U768" s="346"/>
    </row>
    <row r="769" spans="1:21" ht="23" x14ac:dyDescent="0.35">
      <c r="A769" s="315" t="s">
        <v>4508</v>
      </c>
      <c r="B769" s="315">
        <f>+VLOOKUP(A769,ListaInsumos!$A$2:$F$951,2,0)</f>
        <v>2002605</v>
      </c>
      <c r="C769" s="315">
        <f>+VLOOKUP(A769,ListaInsumos!$A$2:$F$951,5,0)</f>
        <v>42132205</v>
      </c>
      <c r="D769" s="315">
        <f>+VLOOKUP(A769,ListaInsumos!$A$2:$F$951,6,0)</f>
        <v>92156339</v>
      </c>
      <c r="E769" s="315" t="str">
        <f>+VLOOKUP(A769,ListaInsumos!$A$2:$F$951,4,0)</f>
        <v>GUANTE QUIRURG 6 1/2 ESTERIL LIBRE LATEX</v>
      </c>
      <c r="F769" s="315" t="s">
        <v>5113</v>
      </c>
      <c r="G769" s="315" t="str">
        <f>+VLOOKUP(F769,Proveedores[[Nombre]:[Nº id.fiscal]],2,0)</f>
        <v>3-101-528124</v>
      </c>
      <c r="H769" s="315" t="s">
        <v>2993</v>
      </c>
      <c r="I769" s="315">
        <v>8513</v>
      </c>
      <c r="J769" s="315" t="s">
        <v>110</v>
      </c>
      <c r="K769" s="315" t="s">
        <v>2994</v>
      </c>
      <c r="L769" s="323">
        <v>46118</v>
      </c>
      <c r="M769" s="315" t="s">
        <v>111</v>
      </c>
      <c r="N769" s="323">
        <v>44896</v>
      </c>
      <c r="O769" s="315" t="s">
        <v>2612</v>
      </c>
      <c r="P769" s="315" t="s">
        <v>3248</v>
      </c>
      <c r="Q769" s="315">
        <v>2020</v>
      </c>
      <c r="R769" s="315" t="s">
        <v>2921</v>
      </c>
      <c r="S769" s="315" t="s">
        <v>5252</v>
      </c>
      <c r="T769" s="315"/>
      <c r="U769" s="346"/>
    </row>
    <row r="770" spans="1:21" ht="23" x14ac:dyDescent="0.35">
      <c r="A770" s="315" t="s">
        <v>4508</v>
      </c>
      <c r="B770" s="315">
        <f>+VLOOKUP(A770,ListaInsumos!$A$2:$F$951,2,0)</f>
        <v>2002605</v>
      </c>
      <c r="C770" s="315">
        <f>+VLOOKUP(A770,ListaInsumos!$A$2:$F$951,5,0)</f>
        <v>42132205</v>
      </c>
      <c r="D770" s="315">
        <f>+VLOOKUP(A770,ListaInsumos!$A$2:$F$951,6,0)</f>
        <v>92156339</v>
      </c>
      <c r="E770" s="315" t="str">
        <f>+VLOOKUP(A770,ListaInsumos!$A$2:$F$951,4,0)</f>
        <v>GUANTE QUIRURG 6 1/2 ESTERIL LIBRE LATEX</v>
      </c>
      <c r="F770" s="315" t="s">
        <v>5093</v>
      </c>
      <c r="G770" s="315" t="str">
        <f>+VLOOKUP(F770,Proveedores[[Nombre]:[Nº id.fiscal]],2,0)</f>
        <v>3-101-244831</v>
      </c>
      <c r="H770" s="315" t="s">
        <v>191</v>
      </c>
      <c r="I770" s="315" t="s">
        <v>2998</v>
      </c>
      <c r="J770" s="315" t="s">
        <v>414</v>
      </c>
      <c r="K770" s="315" t="s">
        <v>1520</v>
      </c>
      <c r="L770" s="323">
        <v>45462</v>
      </c>
      <c r="M770" s="315" t="s">
        <v>111</v>
      </c>
      <c r="N770" s="323">
        <v>45137</v>
      </c>
      <c r="O770" s="315" t="s">
        <v>2613</v>
      </c>
      <c r="P770" s="315" t="s">
        <v>3248</v>
      </c>
      <c r="Q770" s="315">
        <v>2020</v>
      </c>
      <c r="R770" s="315" t="s">
        <v>2921</v>
      </c>
      <c r="S770" s="315" t="s">
        <v>5252</v>
      </c>
      <c r="T770" s="315"/>
      <c r="U770" s="346"/>
    </row>
    <row r="771" spans="1:21" ht="23" x14ac:dyDescent="0.35">
      <c r="A771" s="315" t="s">
        <v>4682</v>
      </c>
      <c r="B771" s="315">
        <f>+VLOOKUP(A771,ListaInsumos!$A$2:$F$951,2,0)</f>
        <v>2002607</v>
      </c>
      <c r="C771" s="315">
        <f>+VLOOKUP(A771,ListaInsumos!$A$2:$F$951,5,0)</f>
        <v>42132205</v>
      </c>
      <c r="D771" s="315">
        <f>+VLOOKUP(A771,ListaInsumos!$A$2:$F$951,6,0)</f>
        <v>92156338</v>
      </c>
      <c r="E771" s="315" t="str">
        <f>+VLOOKUP(A771,ListaInsumos!$A$2:$F$951,4,0)</f>
        <v>GUANTES QUIRURGICO 7,5, ESTERIL,LIBRE LA</v>
      </c>
      <c r="F771" s="315" t="s">
        <v>5074</v>
      </c>
      <c r="G771" s="315" t="str">
        <f>+VLOOKUP(F771,Proveedores[[Nombre]:[Nº id.fiscal]],2,0)</f>
        <v>3-101-115347</v>
      </c>
      <c r="H771" s="315" t="s">
        <v>3003</v>
      </c>
      <c r="I771" s="315">
        <v>402</v>
      </c>
      <c r="J771" s="315" t="s">
        <v>381</v>
      </c>
      <c r="K771" s="315" t="s">
        <v>3004</v>
      </c>
      <c r="L771" s="323">
        <v>45558</v>
      </c>
      <c r="M771" s="315" t="s">
        <v>111</v>
      </c>
      <c r="N771" s="323">
        <v>46259</v>
      </c>
      <c r="O771" s="315" t="s">
        <v>2614</v>
      </c>
      <c r="P771" s="315" t="s">
        <v>3248</v>
      </c>
      <c r="Q771" s="315">
        <v>2020</v>
      </c>
      <c r="R771" s="315" t="s">
        <v>2921</v>
      </c>
      <c r="S771" s="315" t="s">
        <v>5252</v>
      </c>
      <c r="T771" s="315"/>
      <c r="U771" s="346"/>
    </row>
    <row r="772" spans="1:21" ht="23" x14ac:dyDescent="0.35">
      <c r="A772" s="315" t="s">
        <v>4682</v>
      </c>
      <c r="B772" s="315">
        <f>+VLOOKUP(A772,ListaInsumos!$A$2:$F$951,2,0)</f>
        <v>2002607</v>
      </c>
      <c r="C772" s="315">
        <f>+VLOOKUP(A772,ListaInsumos!$A$2:$F$951,5,0)</f>
        <v>42132205</v>
      </c>
      <c r="D772" s="315">
        <f>+VLOOKUP(A772,ListaInsumos!$A$2:$F$951,6,0)</f>
        <v>92156338</v>
      </c>
      <c r="E772" s="315" t="str">
        <f>+VLOOKUP(A772,ListaInsumos!$A$2:$F$951,4,0)</f>
        <v>GUANTES QUIRURGICO 7,5, ESTERIL,LIBRE LA</v>
      </c>
      <c r="F772" s="315" t="s">
        <v>5132</v>
      </c>
      <c r="G772" s="315" t="str">
        <f>+VLOOKUP(F772,Proveedores[[Nombre]:[Nº id.fiscal]],2,0)</f>
        <v>3-102-771915</v>
      </c>
      <c r="H772" s="315" t="s">
        <v>3284</v>
      </c>
      <c r="I772" s="315" t="s">
        <v>3005</v>
      </c>
      <c r="J772" s="315" t="s">
        <v>419</v>
      </c>
      <c r="K772" s="315" t="s">
        <v>2992</v>
      </c>
      <c r="L772" s="323">
        <v>45679</v>
      </c>
      <c r="M772" s="315" t="s">
        <v>111</v>
      </c>
      <c r="N772" s="323">
        <v>45384</v>
      </c>
      <c r="O772" s="315" t="s">
        <v>2615</v>
      </c>
      <c r="P772" s="315" t="s">
        <v>3248</v>
      </c>
      <c r="Q772" s="315">
        <v>2020</v>
      </c>
      <c r="R772" s="315" t="s">
        <v>2921</v>
      </c>
      <c r="S772" s="315" t="s">
        <v>5252</v>
      </c>
      <c r="T772" s="315"/>
      <c r="U772" s="346"/>
    </row>
    <row r="773" spans="1:21" ht="23" x14ac:dyDescent="0.35">
      <c r="A773" s="315" t="s">
        <v>4682</v>
      </c>
      <c r="B773" s="315">
        <f>+VLOOKUP(A773,ListaInsumos!$A$2:$F$951,2,0)</f>
        <v>2002607</v>
      </c>
      <c r="C773" s="315">
        <f>+VLOOKUP(A773,ListaInsumos!$A$2:$F$951,5,0)</f>
        <v>42132205</v>
      </c>
      <c r="D773" s="315">
        <f>+VLOOKUP(A773,ListaInsumos!$A$2:$F$951,6,0)</f>
        <v>92156338</v>
      </c>
      <c r="E773" s="315" t="str">
        <f>+VLOOKUP(A773,ListaInsumos!$A$2:$F$951,4,0)</f>
        <v>GUANTES QUIRURGICO 7,5, ESTERIL,LIBRE LA</v>
      </c>
      <c r="F773" s="315" t="s">
        <v>5113</v>
      </c>
      <c r="G773" s="315" t="str">
        <f>+VLOOKUP(F773,Proveedores[[Nombre]:[Nº id.fiscal]],2,0)</f>
        <v>3-101-528124</v>
      </c>
      <c r="H773" s="315" t="s">
        <v>2993</v>
      </c>
      <c r="I773" s="315">
        <v>8515</v>
      </c>
      <c r="J773" s="315" t="s">
        <v>110</v>
      </c>
      <c r="K773" s="315" t="s">
        <v>2994</v>
      </c>
      <c r="L773" s="323">
        <v>46118</v>
      </c>
      <c r="M773" s="315" t="s">
        <v>111</v>
      </c>
      <c r="N773" s="323">
        <v>44896</v>
      </c>
      <c r="O773" s="315" t="s">
        <v>2616</v>
      </c>
      <c r="P773" s="315" t="s">
        <v>3248</v>
      </c>
      <c r="Q773" s="315">
        <v>2020</v>
      </c>
      <c r="R773" s="315" t="s">
        <v>2921</v>
      </c>
      <c r="S773" s="315" t="s">
        <v>5252</v>
      </c>
      <c r="T773" s="315"/>
      <c r="U773" s="346"/>
    </row>
    <row r="774" spans="1:21" ht="23" x14ac:dyDescent="0.35">
      <c r="A774" s="315" t="s">
        <v>4682</v>
      </c>
      <c r="B774" s="315">
        <f>+VLOOKUP(A774,ListaInsumos!$A$2:$F$951,2,0)</f>
        <v>2002607</v>
      </c>
      <c r="C774" s="315">
        <f>+VLOOKUP(A774,ListaInsumos!$A$2:$F$951,5,0)</f>
        <v>42132205</v>
      </c>
      <c r="D774" s="315">
        <f>+VLOOKUP(A774,ListaInsumos!$A$2:$F$951,6,0)</f>
        <v>92156338</v>
      </c>
      <c r="E774" s="315" t="str">
        <f>+VLOOKUP(A774,ListaInsumos!$A$2:$F$951,4,0)</f>
        <v>GUANTES QUIRURGICO 7,5, ESTERIL,LIBRE LA</v>
      </c>
      <c r="F774" s="315" t="s">
        <v>5089</v>
      </c>
      <c r="G774" s="315" t="str">
        <f>+VLOOKUP(F774,Proveedores[[Nombre]:[Nº id.fiscal]],2,0)</f>
        <v>3-101-364996</v>
      </c>
      <c r="H774" s="315" t="s">
        <v>3006</v>
      </c>
      <c r="I774" s="315">
        <v>827056721</v>
      </c>
      <c r="J774" s="315" t="s">
        <v>434</v>
      </c>
      <c r="K774" s="315" t="s">
        <v>3007</v>
      </c>
      <c r="L774" s="323">
        <v>45602</v>
      </c>
      <c r="M774" s="315" t="s">
        <v>111</v>
      </c>
      <c r="N774" s="378">
        <v>45097</v>
      </c>
      <c r="O774" s="315" t="s">
        <v>2617</v>
      </c>
      <c r="P774" s="315" t="s">
        <v>3248</v>
      </c>
      <c r="Q774" s="315">
        <v>2020</v>
      </c>
      <c r="R774" s="315" t="s">
        <v>2921</v>
      </c>
      <c r="S774" s="315" t="s">
        <v>5252</v>
      </c>
      <c r="T774" s="315"/>
      <c r="U774" s="346"/>
    </row>
    <row r="775" spans="1:21" ht="23" x14ac:dyDescent="0.35">
      <c r="A775" s="315" t="s">
        <v>4462</v>
      </c>
      <c r="B775" s="315">
        <f>+VLOOKUP(A775,ListaInsumos!$A$2:$F$951,2,0)</f>
        <v>2002631</v>
      </c>
      <c r="C775" s="315">
        <f>+VLOOKUP(A775,ListaInsumos!$A$2:$F$951,5,0)</f>
        <v>42292802</v>
      </c>
      <c r="D775" s="315">
        <f>+VLOOKUP(A775,ListaInsumos!$A$2:$F$951,6,0)</f>
        <v>92168945</v>
      </c>
      <c r="E775" s="315" t="str">
        <f>+VLOOKUP(A775,ListaInsumos!$A$2:$F$951,4,0)</f>
        <v>MARCADORES QUIRURGICOS DE LA PIEL C/REGL</v>
      </c>
      <c r="F775" s="315" t="s">
        <v>5132</v>
      </c>
      <c r="G775" s="315" t="str">
        <f>+VLOOKUP(F775,Proveedores[[Nombre]:[Nº id.fiscal]],2,0)</f>
        <v>3-102-771915</v>
      </c>
      <c r="H775" s="315" t="s">
        <v>3012</v>
      </c>
      <c r="I775" s="315" t="s">
        <v>3013</v>
      </c>
      <c r="J775" s="315" t="s">
        <v>119</v>
      </c>
      <c r="K775" s="315" t="s">
        <v>3014</v>
      </c>
      <c r="L775" s="323" t="s">
        <v>1974</v>
      </c>
      <c r="M775" s="315" t="s">
        <v>111</v>
      </c>
      <c r="N775" s="323">
        <v>45384</v>
      </c>
      <c r="O775" s="315" t="s">
        <v>2618</v>
      </c>
      <c r="P775" s="315" t="s">
        <v>3248</v>
      </c>
      <c r="Q775" s="315">
        <v>2020</v>
      </c>
      <c r="R775" s="315" t="s">
        <v>2921</v>
      </c>
      <c r="S775" s="315" t="s">
        <v>5252</v>
      </c>
      <c r="T775" s="315"/>
      <c r="U775" s="346"/>
    </row>
    <row r="776" spans="1:21" ht="23" x14ac:dyDescent="0.35">
      <c r="A776" s="315" t="s">
        <v>4462</v>
      </c>
      <c r="B776" s="315">
        <f>+VLOOKUP(A776,ListaInsumos!$A$2:$F$951,2,0)</f>
        <v>2002631</v>
      </c>
      <c r="C776" s="315">
        <f>+VLOOKUP(A776,ListaInsumos!$A$2:$F$951,5,0)</f>
        <v>42292802</v>
      </c>
      <c r="D776" s="315">
        <f>+VLOOKUP(A776,ListaInsumos!$A$2:$F$951,6,0)</f>
        <v>92168945</v>
      </c>
      <c r="E776" s="315" t="str">
        <f>+VLOOKUP(A776,ListaInsumos!$A$2:$F$951,4,0)</f>
        <v>MARCADORES QUIRURGICOS DE LA PIEL C/REGL</v>
      </c>
      <c r="F776" s="315" t="s">
        <v>5109</v>
      </c>
      <c r="G776" s="315" t="str">
        <f>+VLOOKUP(F776,Proveedores[[Nombre]:[Nº id.fiscal]],2,0)</f>
        <v>3-101-625107</v>
      </c>
      <c r="H776" s="315" t="s">
        <v>121</v>
      </c>
      <c r="I776" s="315" t="s">
        <v>3015</v>
      </c>
      <c r="J776" s="315" t="s">
        <v>110</v>
      </c>
      <c r="K776" s="315" t="s">
        <v>3016</v>
      </c>
      <c r="L776" s="323" t="s">
        <v>1974</v>
      </c>
      <c r="M776" s="315" t="s">
        <v>111</v>
      </c>
      <c r="N776" s="323">
        <v>46226</v>
      </c>
      <c r="O776" s="315" t="s">
        <v>2619</v>
      </c>
      <c r="P776" s="315" t="s">
        <v>3248</v>
      </c>
      <c r="Q776" s="315">
        <v>2020</v>
      </c>
      <c r="R776" s="315" t="s">
        <v>2921</v>
      </c>
      <c r="S776" s="315" t="s">
        <v>5252</v>
      </c>
      <c r="T776" s="315"/>
      <c r="U776" s="351" t="s">
        <v>6360</v>
      </c>
    </row>
    <row r="777" spans="1:21" ht="34.5" x14ac:dyDescent="0.35">
      <c r="A777" s="315" t="s">
        <v>4597</v>
      </c>
      <c r="B777" s="315">
        <f>+VLOOKUP(A777,ListaInsumos!$A$2:$F$951,2,0)</f>
        <v>2000068</v>
      </c>
      <c r="C777" s="315">
        <f>+VLOOKUP(A777,ListaInsumos!$A$2:$F$951,5,0)</f>
        <v>42221902</v>
      </c>
      <c r="D777" s="315">
        <f>+VLOOKUP(A777,ListaInsumos!$A$2:$F$951,6,0)</f>
        <v>92153513</v>
      </c>
      <c r="E777" s="315" t="str">
        <f>+VLOOKUP(A777,ListaInsumos!$A$2:$F$951,4,0)</f>
        <v>EQUIPO DE VENOCLISIS,ESTERIL,ATÓXICO,HIP</v>
      </c>
      <c r="F777" s="315" t="s">
        <v>5077</v>
      </c>
      <c r="G777" s="315" t="str">
        <f>+VLOOKUP(F777,Proveedores[[Nombre]:[Nº id.fiscal]],2,0)</f>
        <v>3-101-179050</v>
      </c>
      <c r="H777" s="315" t="s">
        <v>3018</v>
      </c>
      <c r="I777" s="315">
        <v>4062158</v>
      </c>
      <c r="J777" s="315" t="s">
        <v>1585</v>
      </c>
      <c r="K777" s="315" t="s">
        <v>3019</v>
      </c>
      <c r="L777" s="323">
        <v>45123</v>
      </c>
      <c r="M777" s="315" t="s">
        <v>111</v>
      </c>
      <c r="N777" s="323">
        <v>46090</v>
      </c>
      <c r="O777" s="315" t="s">
        <v>2620</v>
      </c>
      <c r="P777" s="315" t="s">
        <v>3248</v>
      </c>
      <c r="Q777" s="315">
        <v>2020</v>
      </c>
      <c r="R777" s="315" t="s">
        <v>2921</v>
      </c>
      <c r="S777" s="315" t="s">
        <v>5252</v>
      </c>
      <c r="T777" s="315"/>
      <c r="U777" s="346"/>
    </row>
    <row r="778" spans="1:21" ht="34.5" x14ac:dyDescent="0.35">
      <c r="A778" s="315" t="s">
        <v>4597</v>
      </c>
      <c r="B778" s="315">
        <f>+VLOOKUP(A778,ListaInsumos!$A$2:$F$951,2,0)</f>
        <v>2000068</v>
      </c>
      <c r="C778" s="315">
        <f>+VLOOKUP(A778,ListaInsumos!$A$2:$F$951,5,0)</f>
        <v>42221902</v>
      </c>
      <c r="D778" s="315">
        <f>+VLOOKUP(A778,ListaInsumos!$A$2:$F$951,6,0)</f>
        <v>92153513</v>
      </c>
      <c r="E778" s="315" t="str">
        <f>+VLOOKUP(A778,ListaInsumos!$A$2:$F$951,4,0)</f>
        <v>EQUIPO DE VENOCLISIS,ESTERIL,ATÓXICO,HIP</v>
      </c>
      <c r="F778" s="315" t="s">
        <v>5074</v>
      </c>
      <c r="G778" s="315" t="str">
        <f>+VLOOKUP(F778,Proveedores[[Nombre]:[Nº id.fiscal]],2,0)</f>
        <v>3-101-115347</v>
      </c>
      <c r="H778" s="315" t="s">
        <v>643</v>
      </c>
      <c r="I778" s="315" t="s">
        <v>3021</v>
      </c>
      <c r="J778" s="315" t="s">
        <v>110</v>
      </c>
      <c r="K778" s="315" t="s">
        <v>3022</v>
      </c>
      <c r="L778" s="323">
        <v>45034</v>
      </c>
      <c r="M778" s="315" t="s">
        <v>111</v>
      </c>
      <c r="N778" s="323">
        <v>46259</v>
      </c>
      <c r="O778" s="315" t="s">
        <v>2621</v>
      </c>
      <c r="P778" s="315" t="s">
        <v>3248</v>
      </c>
      <c r="Q778" s="315">
        <v>2020</v>
      </c>
      <c r="R778" s="315" t="s">
        <v>2921</v>
      </c>
      <c r="S778" s="315" t="s">
        <v>5252</v>
      </c>
      <c r="T778" s="315"/>
      <c r="U778" s="346"/>
    </row>
    <row r="779" spans="1:21" ht="34.5" x14ac:dyDescent="0.35">
      <c r="A779" s="315" t="s">
        <v>4597</v>
      </c>
      <c r="B779" s="315">
        <f>+VLOOKUP(A779,ListaInsumos!$A$2:$F$951,2,0)</f>
        <v>2000068</v>
      </c>
      <c r="C779" s="315">
        <f>+VLOOKUP(A779,ListaInsumos!$A$2:$F$951,5,0)</f>
        <v>42221902</v>
      </c>
      <c r="D779" s="315">
        <f>+VLOOKUP(A779,ListaInsumos!$A$2:$F$951,6,0)</f>
        <v>92153513</v>
      </c>
      <c r="E779" s="315" t="str">
        <f>+VLOOKUP(A779,ListaInsumos!$A$2:$F$951,4,0)</f>
        <v>EQUIPO DE VENOCLISIS,ESTERIL,ATÓXICO,HIP</v>
      </c>
      <c r="F779" s="315" t="s">
        <v>5139</v>
      </c>
      <c r="G779" s="315" t="str">
        <f>+VLOOKUP(F779,Proveedores[[Nombre]:[Nº id.fiscal]],2,0)</f>
        <v>3-012-389094</v>
      </c>
      <c r="H779" s="315" t="s">
        <v>45</v>
      </c>
      <c r="I779" s="315" t="s">
        <v>3023</v>
      </c>
      <c r="J779" s="315" t="s">
        <v>119</v>
      </c>
      <c r="K779" s="315" t="s">
        <v>3024</v>
      </c>
      <c r="L779" s="323">
        <v>45551</v>
      </c>
      <c r="M779" s="315" t="s">
        <v>488</v>
      </c>
      <c r="N779" s="323">
        <v>45334</v>
      </c>
      <c r="O779" s="315" t="s">
        <v>2622</v>
      </c>
      <c r="P779" s="315" t="s">
        <v>3248</v>
      </c>
      <c r="Q779" s="315">
        <v>2020</v>
      </c>
      <c r="R779" s="315" t="s">
        <v>2921</v>
      </c>
      <c r="S779" s="315" t="s">
        <v>5252</v>
      </c>
      <c r="T779" s="315"/>
      <c r="U779" s="346"/>
    </row>
    <row r="780" spans="1:21" ht="34.5" x14ac:dyDescent="0.35">
      <c r="A780" s="315" t="s">
        <v>4597</v>
      </c>
      <c r="B780" s="315">
        <f>+VLOOKUP(A780,ListaInsumos!$A$2:$F$951,2,0)</f>
        <v>2000068</v>
      </c>
      <c r="C780" s="315">
        <f>+VLOOKUP(A780,ListaInsumos!$A$2:$F$951,5,0)</f>
        <v>42221902</v>
      </c>
      <c r="D780" s="315">
        <f>+VLOOKUP(A780,ListaInsumos!$A$2:$F$951,6,0)</f>
        <v>92153513</v>
      </c>
      <c r="E780" s="315" t="str">
        <f>+VLOOKUP(A780,ListaInsumos!$A$2:$F$951,4,0)</f>
        <v>EQUIPO DE VENOCLISIS,ESTERIL,ATÓXICO,HIP</v>
      </c>
      <c r="F780" s="315" t="s">
        <v>5139</v>
      </c>
      <c r="G780" s="315" t="str">
        <f>+VLOOKUP(F780,Proveedores[[Nombre]:[Nº id.fiscal]],2,0)</f>
        <v>3-012-389094</v>
      </c>
      <c r="H780" s="315" t="s">
        <v>45</v>
      </c>
      <c r="I780" s="315" t="s">
        <v>3026</v>
      </c>
      <c r="J780" s="315" t="s">
        <v>119</v>
      </c>
      <c r="K780" s="315" t="s">
        <v>3024</v>
      </c>
      <c r="L780" s="323">
        <v>45551</v>
      </c>
      <c r="M780" s="315" t="s">
        <v>488</v>
      </c>
      <c r="N780" s="323">
        <v>45334</v>
      </c>
      <c r="O780" s="315" t="s">
        <v>2623</v>
      </c>
      <c r="P780" s="315" t="s">
        <v>3248</v>
      </c>
      <c r="Q780" s="315">
        <v>2020</v>
      </c>
      <c r="R780" s="315" t="s">
        <v>2921</v>
      </c>
      <c r="S780" s="315" t="s">
        <v>5252</v>
      </c>
      <c r="T780" s="315"/>
      <c r="U780" s="346"/>
    </row>
    <row r="781" spans="1:21" ht="34.5" x14ac:dyDescent="0.35">
      <c r="A781" s="315" t="s">
        <v>4696</v>
      </c>
      <c r="B781" s="315">
        <f>+VLOOKUP(A781,ListaInsumos!$A$2:$F$951,2,0)</f>
        <v>2000410</v>
      </c>
      <c r="C781" s="315">
        <f>+VLOOKUP(A781,ListaInsumos!$A$2:$F$951,5,0)</f>
        <v>42221504</v>
      </c>
      <c r="D781" s="315">
        <f>+VLOOKUP(A781,ListaInsumos!$A$2:$F$951,6,0)</f>
        <v>92153890</v>
      </c>
      <c r="E781" s="315" t="str">
        <f>+VLOOKUP(A781,ListaInsumos!$A$2:$F$951,4,0)</f>
        <v>HEMOCATETER N°18 G x 3,17 cm, UNA VIA</v>
      </c>
      <c r="F781" s="315" t="s">
        <v>5139</v>
      </c>
      <c r="G781" s="315" t="str">
        <f>+VLOOKUP(F781,Proveedores[[Nombre]:[Nº id.fiscal]],2,0)</f>
        <v>3-012-389094</v>
      </c>
      <c r="H781" s="315" t="s">
        <v>45</v>
      </c>
      <c r="I781" s="315" t="s">
        <v>3030</v>
      </c>
      <c r="J781" s="315" t="s">
        <v>284</v>
      </c>
      <c r="K781" s="315" t="s">
        <v>1609</v>
      </c>
      <c r="L781" s="323">
        <v>45511</v>
      </c>
      <c r="M781" s="315" t="s">
        <v>488</v>
      </c>
      <c r="N781" s="323">
        <v>45334</v>
      </c>
      <c r="O781" s="315" t="s">
        <v>2624</v>
      </c>
      <c r="P781" s="315" t="s">
        <v>3248</v>
      </c>
      <c r="Q781" s="315">
        <v>2020</v>
      </c>
      <c r="R781" s="315" t="s">
        <v>2921</v>
      </c>
      <c r="S781" s="315" t="s">
        <v>5252</v>
      </c>
      <c r="T781" s="315"/>
      <c r="U781" s="346"/>
    </row>
    <row r="782" spans="1:21" ht="23" x14ac:dyDescent="0.35">
      <c r="A782" s="315" t="s">
        <v>4452</v>
      </c>
      <c r="B782" s="315">
        <f>+VLOOKUP(A782,ListaInsumos!$A$2:$F$951,2,0)</f>
        <v>2000070</v>
      </c>
      <c r="C782" s="315">
        <f>+VLOOKUP(A782,ListaInsumos!$A$2:$F$951,5,0)</f>
        <v>42221504</v>
      </c>
      <c r="D782" s="315">
        <f>+VLOOKUP(A782,ListaInsumos!$A$2:$F$951,6,0)</f>
        <v>92190162</v>
      </c>
      <c r="E782" s="315" t="str">
        <f>+VLOOKUP(A782,ListaInsumos!$A$2:$F$951,4,0)</f>
        <v>HEMOCATETER N° 20 G x DE UNA VIA</v>
      </c>
      <c r="F782" s="315" t="s">
        <v>5113</v>
      </c>
      <c r="G782" s="315" t="str">
        <f>+VLOOKUP(F782,Proveedores[[Nombre]:[Nº id.fiscal]],2,0)</f>
        <v>3-101-528124</v>
      </c>
      <c r="H782" s="315" t="s">
        <v>3031</v>
      </c>
      <c r="I782" s="315">
        <v>381234</v>
      </c>
      <c r="J782" s="315" t="s">
        <v>434</v>
      </c>
      <c r="K782" s="315" t="s">
        <v>3032</v>
      </c>
      <c r="L782" s="323">
        <v>45125</v>
      </c>
      <c r="M782" s="315" t="s">
        <v>111</v>
      </c>
      <c r="N782" s="323">
        <v>44896</v>
      </c>
      <c r="O782" s="315" t="s">
        <v>2625</v>
      </c>
      <c r="P782" s="315" t="s">
        <v>3248</v>
      </c>
      <c r="Q782" s="315">
        <v>2020</v>
      </c>
      <c r="R782" s="315" t="s">
        <v>2921</v>
      </c>
      <c r="S782" s="315" t="s">
        <v>5252</v>
      </c>
      <c r="T782" s="315"/>
      <c r="U782" s="346"/>
    </row>
    <row r="783" spans="1:21" ht="23" x14ac:dyDescent="0.35">
      <c r="A783" s="315" t="s">
        <v>4452</v>
      </c>
      <c r="B783" s="315">
        <f>+VLOOKUP(A783,ListaInsumos!$A$2:$F$951,2,0)</f>
        <v>2000070</v>
      </c>
      <c r="C783" s="315">
        <f>+VLOOKUP(A783,ListaInsumos!$A$2:$F$951,5,0)</f>
        <v>42221504</v>
      </c>
      <c r="D783" s="315">
        <f>+VLOOKUP(A783,ListaInsumos!$A$2:$F$951,6,0)</f>
        <v>92190162</v>
      </c>
      <c r="E783" s="315" t="str">
        <f>+VLOOKUP(A783,ListaInsumos!$A$2:$F$951,4,0)</f>
        <v>HEMOCATETER N° 20 G x DE UNA VIA</v>
      </c>
      <c r="F783" s="315" t="s">
        <v>5093</v>
      </c>
      <c r="G783" s="315" t="str">
        <f>+VLOOKUP(F783,Proveedores[[Nombre]:[Nº id.fiscal]],2,0)</f>
        <v>3-101-244831</v>
      </c>
      <c r="H783" s="315" t="s">
        <v>3031</v>
      </c>
      <c r="I783" s="315">
        <v>381234</v>
      </c>
      <c r="J783" s="315" t="s">
        <v>434</v>
      </c>
      <c r="K783" s="315" t="s">
        <v>3032</v>
      </c>
      <c r="L783" s="323">
        <v>45125</v>
      </c>
      <c r="M783" s="315" t="s">
        <v>111</v>
      </c>
      <c r="N783" s="323">
        <v>45137</v>
      </c>
      <c r="O783" s="315" t="s">
        <v>2626</v>
      </c>
      <c r="P783" s="315" t="s">
        <v>3248</v>
      </c>
      <c r="Q783" s="315">
        <v>2020</v>
      </c>
      <c r="R783" s="315" t="s">
        <v>2921</v>
      </c>
      <c r="S783" s="315" t="s">
        <v>5252</v>
      </c>
      <c r="T783" s="315"/>
      <c r="U783" s="346"/>
    </row>
    <row r="784" spans="1:21" ht="34.5" x14ac:dyDescent="0.35">
      <c r="A784" s="315" t="s">
        <v>4452</v>
      </c>
      <c r="B784" s="315">
        <f>+VLOOKUP(A784,ListaInsumos!$A$2:$F$951,2,0)</f>
        <v>2000070</v>
      </c>
      <c r="C784" s="315">
        <f>+VLOOKUP(A784,ListaInsumos!$A$2:$F$951,5,0)</f>
        <v>42221504</v>
      </c>
      <c r="D784" s="315">
        <f>+VLOOKUP(A784,ListaInsumos!$A$2:$F$951,6,0)</f>
        <v>92190162</v>
      </c>
      <c r="E784" s="315" t="str">
        <f>+VLOOKUP(A784,ListaInsumos!$A$2:$F$951,4,0)</f>
        <v>HEMOCATETER N° 20 G x DE UNA VIA</v>
      </c>
      <c r="F784" s="315" t="s">
        <v>5139</v>
      </c>
      <c r="G784" s="315" t="str">
        <f>+VLOOKUP(F784,Proveedores[[Nombre]:[Nº id.fiscal]],2,0)</f>
        <v>3-012-389094</v>
      </c>
      <c r="H784" s="315" t="s">
        <v>45</v>
      </c>
      <c r="I784" s="315" t="s">
        <v>3033</v>
      </c>
      <c r="J784" s="315" t="s">
        <v>284</v>
      </c>
      <c r="K784" s="315" t="s">
        <v>1609</v>
      </c>
      <c r="L784" s="323">
        <v>45511</v>
      </c>
      <c r="M784" s="315" t="s">
        <v>488</v>
      </c>
      <c r="N784" s="323">
        <v>45334</v>
      </c>
      <c r="O784" s="315" t="s">
        <v>2627</v>
      </c>
      <c r="P784" s="315" t="s">
        <v>3248</v>
      </c>
      <c r="Q784" s="315">
        <v>2020</v>
      </c>
      <c r="R784" s="315" t="s">
        <v>2921</v>
      </c>
      <c r="S784" s="315" t="s">
        <v>5252</v>
      </c>
      <c r="T784" s="315"/>
      <c r="U784" s="346"/>
    </row>
    <row r="785" spans="1:21" ht="23" x14ac:dyDescent="0.35">
      <c r="A785" s="315" t="s">
        <v>4453</v>
      </c>
      <c r="B785" s="315">
        <f>+VLOOKUP(A785,ListaInsumos!$A$2:$F$951,2,0)</f>
        <v>2000071</v>
      </c>
      <c r="C785" s="315">
        <f>+VLOOKUP(A785,ListaInsumos!$A$2:$F$951,5,0)</f>
        <v>42221504</v>
      </c>
      <c r="D785" s="315">
        <f>+VLOOKUP(A785,ListaInsumos!$A$2:$F$951,6,0)</f>
        <v>92190164</v>
      </c>
      <c r="E785" s="315" t="str">
        <f>+VLOOKUP(A785,ListaInsumos!$A$2:$F$951,4,0)</f>
        <v>HEMOCATETER N°22 DE  UNA VIA</v>
      </c>
      <c r="F785" s="315" t="s">
        <v>5077</v>
      </c>
      <c r="G785" s="315" t="str">
        <f>+VLOOKUP(F785,Proveedores[[Nombre]:[Nº id.fiscal]],2,0)</f>
        <v>3-101-179050</v>
      </c>
      <c r="H785" s="315" t="s">
        <v>3036</v>
      </c>
      <c r="I785" s="315" t="s">
        <v>3037</v>
      </c>
      <c r="J785" s="315" t="s">
        <v>414</v>
      </c>
      <c r="K785" s="315" t="s">
        <v>5402</v>
      </c>
      <c r="L785" s="323">
        <v>46173</v>
      </c>
      <c r="M785" s="315" t="s">
        <v>111</v>
      </c>
      <c r="N785" s="323">
        <v>46090</v>
      </c>
      <c r="O785" s="315" t="s">
        <v>2628</v>
      </c>
      <c r="P785" s="315" t="s">
        <v>3248</v>
      </c>
      <c r="Q785" s="315">
        <v>2020</v>
      </c>
      <c r="R785" s="315" t="s">
        <v>2921</v>
      </c>
      <c r="S785" s="315" t="s">
        <v>5252</v>
      </c>
      <c r="T785" s="315"/>
      <c r="U785" s="346"/>
    </row>
    <row r="786" spans="1:21" ht="17.5" customHeight="1" x14ac:dyDescent="0.35">
      <c r="A786" s="315" t="s">
        <v>4453</v>
      </c>
      <c r="B786" s="315">
        <f>+VLOOKUP(A786,ListaInsumos!$A$2:$F$951,2,0)</f>
        <v>2000071</v>
      </c>
      <c r="C786" s="315">
        <f>+VLOOKUP(A786,ListaInsumos!$A$2:$F$951,5,0)</f>
        <v>42221504</v>
      </c>
      <c r="D786" s="315">
        <f>+VLOOKUP(A786,ListaInsumos!$A$2:$F$951,6,0)</f>
        <v>92190164</v>
      </c>
      <c r="E786" s="315" t="str">
        <f>+VLOOKUP(A786,ListaInsumos!$A$2:$F$951,4,0)</f>
        <v>HEMOCATETER N°22 DE  UNA VIA</v>
      </c>
      <c r="F786" s="315" t="s">
        <v>5113</v>
      </c>
      <c r="G786" s="315" t="str">
        <f>+VLOOKUP(F786,Proveedores[[Nombre]:[Nº id.fiscal]],2,0)</f>
        <v>3-101-528124</v>
      </c>
      <c r="H786" s="315" t="s">
        <v>3031</v>
      </c>
      <c r="I786" s="315">
        <v>381223</v>
      </c>
      <c r="J786" s="315" t="s">
        <v>434</v>
      </c>
      <c r="K786" s="315" t="s">
        <v>3032</v>
      </c>
      <c r="L786" s="323">
        <v>45125</v>
      </c>
      <c r="M786" s="315" t="s">
        <v>111</v>
      </c>
      <c r="N786" s="323">
        <v>44896</v>
      </c>
      <c r="O786" s="315" t="s">
        <v>2629</v>
      </c>
      <c r="P786" s="315" t="s">
        <v>3248</v>
      </c>
      <c r="Q786" s="315">
        <v>2020</v>
      </c>
      <c r="R786" s="315" t="s">
        <v>2921</v>
      </c>
      <c r="S786" s="315" t="s">
        <v>5252</v>
      </c>
      <c r="T786" s="315"/>
      <c r="U786" s="346"/>
    </row>
    <row r="787" spans="1:21" ht="23.5" customHeight="1" x14ac:dyDescent="0.35">
      <c r="A787" s="315" t="s">
        <v>4453</v>
      </c>
      <c r="B787" s="315">
        <f>+VLOOKUP(A787,ListaInsumos!$A$2:$F$951,2,0)</f>
        <v>2000071</v>
      </c>
      <c r="C787" s="315">
        <f>+VLOOKUP(A787,ListaInsumos!$A$2:$F$951,5,0)</f>
        <v>42221504</v>
      </c>
      <c r="D787" s="315">
        <f>+VLOOKUP(A787,ListaInsumos!$A$2:$F$951,6,0)</f>
        <v>92190164</v>
      </c>
      <c r="E787" s="315" t="str">
        <f>+VLOOKUP(A787,ListaInsumos!$A$2:$F$951,4,0)</f>
        <v>HEMOCATETER N°22 DE  UNA VIA</v>
      </c>
      <c r="F787" s="315" t="s">
        <v>5093</v>
      </c>
      <c r="G787" s="315" t="str">
        <f>+VLOOKUP(F787,Proveedores[[Nombre]:[Nº id.fiscal]],2,0)</f>
        <v>3-101-244831</v>
      </c>
      <c r="H787" s="315" t="s">
        <v>3031</v>
      </c>
      <c r="I787" s="315">
        <v>381223</v>
      </c>
      <c r="J787" s="315" t="s">
        <v>434</v>
      </c>
      <c r="K787" s="315" t="s">
        <v>3032</v>
      </c>
      <c r="L787" s="323">
        <v>45125</v>
      </c>
      <c r="M787" s="315" t="s">
        <v>111</v>
      </c>
      <c r="N787" s="323">
        <v>45137</v>
      </c>
      <c r="O787" s="315" t="s">
        <v>2630</v>
      </c>
      <c r="P787" s="315" t="s">
        <v>3248</v>
      </c>
      <c r="Q787" s="315">
        <v>2020</v>
      </c>
      <c r="R787" s="315" t="s">
        <v>2921</v>
      </c>
      <c r="S787" s="315" t="s">
        <v>5252</v>
      </c>
      <c r="T787" s="315"/>
      <c r="U787" s="346"/>
    </row>
    <row r="788" spans="1:21" ht="34.5" x14ac:dyDescent="0.35">
      <c r="A788" s="315" t="s">
        <v>4453</v>
      </c>
      <c r="B788" s="315">
        <f>+VLOOKUP(A788,ListaInsumos!$A$2:$F$951,2,0)</f>
        <v>2000071</v>
      </c>
      <c r="C788" s="315">
        <f>+VLOOKUP(A788,ListaInsumos!$A$2:$F$951,5,0)</f>
        <v>42221504</v>
      </c>
      <c r="D788" s="315">
        <f>+VLOOKUP(A788,ListaInsumos!$A$2:$F$951,6,0)</f>
        <v>92190164</v>
      </c>
      <c r="E788" s="315" t="str">
        <f>+VLOOKUP(A788,ListaInsumos!$A$2:$F$951,4,0)</f>
        <v>HEMOCATETER N°22 DE  UNA VIA</v>
      </c>
      <c r="F788" s="315" t="s">
        <v>5139</v>
      </c>
      <c r="G788" s="315" t="str">
        <f>+VLOOKUP(F788,Proveedores[[Nombre]:[Nº id.fiscal]],2,0)</f>
        <v>3-012-389094</v>
      </c>
      <c r="H788" s="315" t="s">
        <v>45</v>
      </c>
      <c r="I788" s="315" t="s">
        <v>3039</v>
      </c>
      <c r="J788" s="315" t="s">
        <v>284</v>
      </c>
      <c r="K788" s="315" t="s">
        <v>1609</v>
      </c>
      <c r="L788" s="323">
        <v>45511</v>
      </c>
      <c r="M788" s="315" t="s">
        <v>488</v>
      </c>
      <c r="N788" s="323">
        <v>45334</v>
      </c>
      <c r="O788" s="315" t="s">
        <v>2631</v>
      </c>
      <c r="P788" s="315" t="s">
        <v>3248</v>
      </c>
      <c r="Q788" s="315">
        <v>2020</v>
      </c>
      <c r="R788" s="315" t="s">
        <v>2921</v>
      </c>
      <c r="S788" s="315" t="s">
        <v>5252</v>
      </c>
      <c r="T788" s="315"/>
      <c r="U788" s="346"/>
    </row>
    <row r="789" spans="1:21" ht="23" x14ac:dyDescent="0.35">
      <c r="A789" s="315" t="s">
        <v>4541</v>
      </c>
      <c r="B789" s="315">
        <f>+VLOOKUP(A789,ListaInsumos!$A$2:$F$951,2,0)</f>
        <v>2000072</v>
      </c>
      <c r="C789" s="315">
        <f>+VLOOKUP(A789,ListaInsumos!$A$2:$F$951,5,0)</f>
        <v>42142609</v>
      </c>
      <c r="D789" s="315">
        <f>+VLOOKUP(A789,ListaInsumos!$A$2:$F$951,6,0)</f>
        <v>92161350</v>
      </c>
      <c r="E789" s="315" t="str">
        <f>+VLOOKUP(A789,ListaInsumos!$A$2:$F$951,4,0)</f>
        <v>JERINGA DE ASEPTO, DESCARTABLE</v>
      </c>
      <c r="F789" s="315" t="s">
        <v>5068</v>
      </c>
      <c r="G789" s="315" t="str">
        <f>+VLOOKUP(F789,Proveedores[[Nombre]:[Nº id.fiscal]],2,0)</f>
        <v>3-101-187737</v>
      </c>
      <c r="H789" s="315" t="s">
        <v>326</v>
      </c>
      <c r="I789" s="315">
        <v>67000</v>
      </c>
      <c r="J789" s="315" t="s">
        <v>110</v>
      </c>
      <c r="K789" s="315" t="s">
        <v>3042</v>
      </c>
      <c r="L789" s="323">
        <v>45823</v>
      </c>
      <c r="M789" s="315" t="s">
        <v>111</v>
      </c>
      <c r="N789" s="323">
        <v>46058</v>
      </c>
      <c r="O789" s="315" t="s">
        <v>2632</v>
      </c>
      <c r="P789" s="315" t="s">
        <v>3248</v>
      </c>
      <c r="Q789" s="315">
        <v>2020</v>
      </c>
      <c r="R789" s="315" t="s">
        <v>2921</v>
      </c>
      <c r="S789" s="315" t="s">
        <v>5252</v>
      </c>
      <c r="T789" s="315"/>
      <c r="U789" s="346"/>
    </row>
    <row r="790" spans="1:21" ht="23" x14ac:dyDescent="0.35">
      <c r="A790" s="315" t="s">
        <v>4541</v>
      </c>
      <c r="B790" s="315">
        <f>+VLOOKUP(A790,ListaInsumos!$A$2:$F$951,2,0)</f>
        <v>2000072</v>
      </c>
      <c r="C790" s="315">
        <f>+VLOOKUP(A790,ListaInsumos!$A$2:$F$951,5,0)</f>
        <v>42142609</v>
      </c>
      <c r="D790" s="315">
        <f>+VLOOKUP(A790,ListaInsumos!$A$2:$F$951,6,0)</f>
        <v>92161350</v>
      </c>
      <c r="E790" s="315" t="str">
        <f>+VLOOKUP(A790,ListaInsumos!$A$2:$F$951,4,0)</f>
        <v>JERINGA DE ASEPTO, DESCARTABLE</v>
      </c>
      <c r="F790" s="315" t="s">
        <v>5093</v>
      </c>
      <c r="G790" s="315" t="str">
        <f>+VLOOKUP(F790,Proveedores[[Nombre]:[Nº id.fiscal]],2,0)</f>
        <v>3-101-244831</v>
      </c>
      <c r="H790" s="315" t="s">
        <v>191</v>
      </c>
      <c r="I790" s="315" t="s">
        <v>3044</v>
      </c>
      <c r="J790" s="315" t="s">
        <v>119</v>
      </c>
      <c r="K790" s="315" t="s">
        <v>3045</v>
      </c>
      <c r="L790" s="323">
        <v>45390</v>
      </c>
      <c r="M790" s="315" t="s">
        <v>111</v>
      </c>
      <c r="N790" s="323">
        <v>45137</v>
      </c>
      <c r="O790" s="315" t="s">
        <v>2633</v>
      </c>
      <c r="P790" s="315" t="s">
        <v>3248</v>
      </c>
      <c r="Q790" s="315">
        <v>2020</v>
      </c>
      <c r="R790" s="315" t="s">
        <v>2921</v>
      </c>
      <c r="S790" s="315" t="s">
        <v>5252</v>
      </c>
      <c r="T790" s="315"/>
      <c r="U790" s="346"/>
    </row>
    <row r="791" spans="1:21" ht="34.5" x14ac:dyDescent="0.35">
      <c r="A791" s="315" t="s">
        <v>4652</v>
      </c>
      <c r="B791" s="315">
        <f>+VLOOKUP(A791,ListaInsumos!$A$2:$F$951,2,0)</f>
        <v>2000074</v>
      </c>
      <c r="C791" s="315">
        <f>+VLOOKUP(A791,ListaInsumos!$A$2:$F$951,5,0)</f>
        <v>42142608</v>
      </c>
      <c r="D791" s="315">
        <f>+VLOOKUP(A791,ListaInsumos!$A$2:$F$951,6,0)</f>
        <v>92156110</v>
      </c>
      <c r="E791" s="315" t="str">
        <f>+VLOOKUP(A791,ListaInsumos!$A$2:$F$951,4,0)</f>
        <v>JERINGA HIPODERMICA DESCARTABLE 5 ml</v>
      </c>
      <c r="F791" s="315" t="s">
        <v>5139</v>
      </c>
      <c r="G791" s="315" t="str">
        <f>+VLOOKUP(F791,Proveedores[[Nombre]:[Nº id.fiscal]],2,0)</f>
        <v>3-012-389094</v>
      </c>
      <c r="H791" s="315" t="s">
        <v>45</v>
      </c>
      <c r="I791" s="315" t="s">
        <v>3046</v>
      </c>
      <c r="J791" s="315" t="s">
        <v>1799</v>
      </c>
      <c r="K791" s="315" t="s">
        <v>6895</v>
      </c>
      <c r="L791" s="323">
        <v>45537</v>
      </c>
      <c r="M791" s="315" t="s">
        <v>488</v>
      </c>
      <c r="N791" s="323">
        <v>45334</v>
      </c>
      <c r="O791" s="315" t="s">
        <v>2634</v>
      </c>
      <c r="P791" s="315" t="s">
        <v>3248</v>
      </c>
      <c r="Q791" s="315">
        <v>2020</v>
      </c>
      <c r="R791" s="315" t="s">
        <v>2921</v>
      </c>
      <c r="S791" s="315" t="s">
        <v>5252</v>
      </c>
      <c r="T791" s="315"/>
      <c r="U791" s="346"/>
    </row>
    <row r="792" spans="1:21" ht="34.5" x14ac:dyDescent="0.35">
      <c r="A792" s="315" t="s">
        <v>4652</v>
      </c>
      <c r="B792" s="315">
        <f>+VLOOKUP(A792,ListaInsumos!$A$2:$F$951,2,0)</f>
        <v>2000074</v>
      </c>
      <c r="C792" s="315">
        <f>+VLOOKUP(A792,ListaInsumos!$A$2:$F$951,5,0)</f>
        <v>42142608</v>
      </c>
      <c r="D792" s="315">
        <f>+VLOOKUP(A792,ListaInsumos!$A$2:$F$951,6,0)</f>
        <v>92156110</v>
      </c>
      <c r="E792" s="315" t="str">
        <f>+VLOOKUP(A792,ListaInsumos!$A$2:$F$951,4,0)</f>
        <v>JERINGA HIPODERMICA DESCARTABLE 5 ml</v>
      </c>
      <c r="F792" s="315" t="s">
        <v>5139</v>
      </c>
      <c r="G792" s="315" t="str">
        <f>+VLOOKUP(F792,Proveedores[[Nombre]:[Nº id.fiscal]],2,0)</f>
        <v>3-012-389094</v>
      </c>
      <c r="H792" s="315" t="s">
        <v>45</v>
      </c>
      <c r="I792" s="315" t="s">
        <v>3047</v>
      </c>
      <c r="J792" s="315" t="s">
        <v>344</v>
      </c>
      <c r="K792" s="315" t="s">
        <v>3048</v>
      </c>
      <c r="L792" s="323">
        <v>45588</v>
      </c>
      <c r="M792" s="315" t="s">
        <v>488</v>
      </c>
      <c r="N792" s="323">
        <v>45334</v>
      </c>
      <c r="O792" s="315" t="s">
        <v>2635</v>
      </c>
      <c r="P792" s="315" t="s">
        <v>3248</v>
      </c>
      <c r="Q792" s="315">
        <v>2020</v>
      </c>
      <c r="R792" s="315" t="s">
        <v>2921</v>
      </c>
      <c r="S792" s="315" t="s">
        <v>5252</v>
      </c>
      <c r="T792" s="315"/>
      <c r="U792" s="346"/>
    </row>
    <row r="793" spans="1:21" ht="23" x14ac:dyDescent="0.35">
      <c r="A793" s="315" t="s">
        <v>4457</v>
      </c>
      <c r="B793" s="315">
        <f>+VLOOKUP(A793,ListaInsumos!$A$2:$F$951,2,0)</f>
        <v>2003616</v>
      </c>
      <c r="C793" s="315">
        <f>+VLOOKUP(A793,ListaInsumos!$A$2:$F$951,5,0)</f>
        <v>42142609</v>
      </c>
      <c r="D793" s="315">
        <f>+VLOOKUP(A793,ListaInsumos!$A$2:$F$951,6,0)</f>
        <v>92167081</v>
      </c>
      <c r="E793" s="315" t="str">
        <f>+VLOOKUP(A793,ListaInsumos!$A$2:$F$951,4,0)</f>
        <v>JERINGA TIPO TOOMEY DE 60cc</v>
      </c>
      <c r="F793" s="315" t="s">
        <v>5093</v>
      </c>
      <c r="G793" s="315" t="str">
        <f>+VLOOKUP(F793,Proveedores[[Nombre]:[Nº id.fiscal]],2,0)</f>
        <v>3-101-244831</v>
      </c>
      <c r="H793" s="315" t="s">
        <v>191</v>
      </c>
      <c r="I793" s="315" t="s">
        <v>3053</v>
      </c>
      <c r="J793" s="315" t="s">
        <v>119</v>
      </c>
      <c r="K793" s="315" t="s">
        <v>3054</v>
      </c>
      <c r="L793" s="323">
        <v>45390</v>
      </c>
      <c r="M793" s="315" t="s">
        <v>111</v>
      </c>
      <c r="N793" s="323">
        <v>45137</v>
      </c>
      <c r="O793" s="315" t="s">
        <v>2636</v>
      </c>
      <c r="P793" s="315" t="s">
        <v>3248</v>
      </c>
      <c r="Q793" s="315">
        <v>2020</v>
      </c>
      <c r="R793" s="315" t="s">
        <v>2921</v>
      </c>
      <c r="S793" s="315" t="s">
        <v>5252</v>
      </c>
      <c r="T793" s="315"/>
      <c r="U793" s="346"/>
    </row>
    <row r="794" spans="1:21" ht="23" x14ac:dyDescent="0.35">
      <c r="A794" s="315" t="s">
        <v>4697</v>
      </c>
      <c r="B794" s="315">
        <f>+VLOOKUP(A794,ListaInsumos!$A$2:$F$951,2,0)</f>
        <v>2000078</v>
      </c>
      <c r="C794" s="315">
        <f>+VLOOKUP(A794,ListaInsumos!$A$2:$F$951,5,0)</f>
        <v>42221602</v>
      </c>
      <c r="D794" s="315">
        <f>+VLOOKUP(A794,ListaInsumos!$A$2:$F$951,6,0)</f>
        <v>92167708</v>
      </c>
      <c r="E794" s="315" t="str">
        <f>+VLOOKUP(A794,ListaInsumos!$A$2:$F$951,4,0)</f>
        <v>TAPA PARA HEMOCATETER, SISTEMA CONECTOR</v>
      </c>
      <c r="F794" s="315" t="s">
        <v>5113</v>
      </c>
      <c r="G794" s="315" t="str">
        <f>+VLOOKUP(F794,Proveedores[[Nombre]:[Nº id.fiscal]],2,0)</f>
        <v>3-101-528124</v>
      </c>
      <c r="H794" s="315" t="s">
        <v>3031</v>
      </c>
      <c r="I794" s="315">
        <v>385100</v>
      </c>
      <c r="J794" s="315" t="s">
        <v>348</v>
      </c>
      <c r="K794" s="315" t="s">
        <v>3055</v>
      </c>
      <c r="L794" s="323">
        <v>45546</v>
      </c>
      <c r="M794" s="315" t="s">
        <v>111</v>
      </c>
      <c r="N794" s="323">
        <v>44896</v>
      </c>
      <c r="O794" s="315" t="s">
        <v>2637</v>
      </c>
      <c r="P794" s="315" t="s">
        <v>3248</v>
      </c>
      <c r="Q794" s="315">
        <v>2020</v>
      </c>
      <c r="R794" s="315" t="s">
        <v>2921</v>
      </c>
      <c r="S794" s="315" t="s">
        <v>5252</v>
      </c>
      <c r="T794" s="315"/>
      <c r="U794" s="346"/>
    </row>
    <row r="795" spans="1:21" ht="23" x14ac:dyDescent="0.35">
      <c r="A795" s="315" t="s">
        <v>4472</v>
      </c>
      <c r="B795" s="315">
        <f>+VLOOKUP(A795,ListaInsumos!$A$2:$F$951,2,0)</f>
        <v>2000082</v>
      </c>
      <c r="C795" s="315">
        <f>+VLOOKUP(A795,ListaInsumos!$A$2:$F$951,5,0)</f>
        <v>42143901</v>
      </c>
      <c r="D795" s="315">
        <f>+VLOOKUP(A795,ListaInsumos!$A$2:$F$951,6,0)</f>
        <v>92143097</v>
      </c>
      <c r="E795" s="315" t="str">
        <f>+VLOOKUP(A795,ListaInsumos!$A$2:$F$951,4,0)</f>
        <v xml:space="preserve"> BOLSA COLECTORA DE ORINA, ADULTOS,CAPAC</v>
      </c>
      <c r="F795" s="315" t="s">
        <v>5093</v>
      </c>
      <c r="G795" s="315" t="str">
        <f>+VLOOKUP(F795,Proveedores[[Nombre]:[Nº id.fiscal]],2,0)</f>
        <v>3-101-244831</v>
      </c>
      <c r="H795" s="315" t="s">
        <v>191</v>
      </c>
      <c r="I795" s="315" t="s">
        <v>3061</v>
      </c>
      <c r="J795" s="315" t="s">
        <v>119</v>
      </c>
      <c r="K795" s="315" t="s">
        <v>3062</v>
      </c>
      <c r="L795" s="323">
        <v>45467</v>
      </c>
      <c r="M795" s="315" t="s">
        <v>111</v>
      </c>
      <c r="N795" s="323">
        <v>45137</v>
      </c>
      <c r="O795" s="315" t="s">
        <v>2638</v>
      </c>
      <c r="P795" s="315" t="s">
        <v>3248</v>
      </c>
      <c r="Q795" s="315">
        <v>2020</v>
      </c>
      <c r="R795" s="315" t="s">
        <v>2921</v>
      </c>
      <c r="S795" s="315" t="s">
        <v>5252</v>
      </c>
      <c r="T795" s="315"/>
      <c r="U795" s="346"/>
    </row>
    <row r="796" spans="1:21" ht="46" x14ac:dyDescent="0.35">
      <c r="A796" s="315" t="s">
        <v>4473</v>
      </c>
      <c r="B796" s="315">
        <f>+VLOOKUP(A796,ListaInsumos!$A$2:$F$951,2,0)</f>
        <v>2000083</v>
      </c>
      <c r="C796" s="315">
        <f>+VLOOKUP(A796,ListaInsumos!$A$2:$F$951,5,0)</f>
        <v>42143901</v>
      </c>
      <c r="D796" s="315">
        <f>+VLOOKUP(A796,ListaInsumos!$A$2:$F$951,6,0)</f>
        <v>92149595</v>
      </c>
      <c r="E796" s="315" t="str">
        <f>+VLOOKUP(A796,ListaInsumos!$A$2:$F$951,4,0)</f>
        <v>BOLSA COLECTORA DE ORINA PARA PIERNA</v>
      </c>
      <c r="F796" s="315" t="s">
        <v>5104</v>
      </c>
      <c r="G796" s="315" t="str">
        <f>+VLOOKUP(F796,Proveedores[[Nombre]:[Nº id.fiscal]],2,0)</f>
        <v>3-102-635793</v>
      </c>
      <c r="H796" s="315" t="s">
        <v>3066</v>
      </c>
      <c r="I796" s="315" t="s">
        <v>3067</v>
      </c>
      <c r="J796" s="315" t="s">
        <v>119</v>
      </c>
      <c r="K796" s="315" t="s">
        <v>3068</v>
      </c>
      <c r="L796" s="323">
        <v>45532</v>
      </c>
      <c r="M796" s="315" t="s">
        <v>488</v>
      </c>
      <c r="N796" s="335">
        <v>46327</v>
      </c>
      <c r="O796" s="315" t="s">
        <v>2639</v>
      </c>
      <c r="P796" s="315" t="s">
        <v>3248</v>
      </c>
      <c r="Q796" s="315">
        <v>2020</v>
      </c>
      <c r="R796" s="315" t="s">
        <v>2921</v>
      </c>
      <c r="S796" s="315" t="s">
        <v>5252</v>
      </c>
      <c r="T796" s="315"/>
      <c r="U796" s="346"/>
    </row>
    <row r="797" spans="1:21" ht="23" x14ac:dyDescent="0.35">
      <c r="A797" s="315" t="s">
        <v>4620</v>
      </c>
      <c r="B797" s="315">
        <f>+VLOOKUP(A797,ListaInsumos!$A$2:$F$951,2,0)</f>
        <v>2000084</v>
      </c>
      <c r="C797" s="315">
        <f>+VLOOKUP(A797,ListaInsumos!$A$2:$F$951,5,0)</f>
        <v>42281808</v>
      </c>
      <c r="D797" s="315">
        <f>+VLOOKUP(A797,ListaInsumos!$A$2:$F$951,6,0)</f>
        <v>92001651</v>
      </c>
      <c r="E797" s="315" t="str">
        <f>+VLOOKUP(A797,ListaInsumos!$A$2:$F$951,4,0)</f>
        <v>PAPEL MIXTO GRADO MEDIC Y PEL ROLLO 15cm</v>
      </c>
      <c r="F797" s="315" t="s">
        <v>5119</v>
      </c>
      <c r="G797" s="315" t="str">
        <f>+VLOOKUP(F797,Proveedores[[Nombre]:[Nº id.fiscal]],2,0)</f>
        <v>3-101-290190</v>
      </c>
      <c r="H797" s="315" t="s">
        <v>837</v>
      </c>
      <c r="I797" s="315" t="s">
        <v>3071</v>
      </c>
      <c r="J797" s="315" t="s">
        <v>119</v>
      </c>
      <c r="K797" s="315" t="s">
        <v>1974</v>
      </c>
      <c r="L797" s="323" t="s">
        <v>1974</v>
      </c>
      <c r="M797" s="315" t="s">
        <v>111</v>
      </c>
      <c r="N797" s="323">
        <v>45575</v>
      </c>
      <c r="O797" s="315" t="s">
        <v>2640</v>
      </c>
      <c r="P797" s="315" t="s">
        <v>3248</v>
      </c>
      <c r="Q797" s="315">
        <v>2020</v>
      </c>
      <c r="R797" s="315" t="s">
        <v>2921</v>
      </c>
      <c r="S797" s="315" t="s">
        <v>5252</v>
      </c>
      <c r="T797" s="315"/>
      <c r="U797" s="346"/>
    </row>
    <row r="798" spans="1:21" ht="23" x14ac:dyDescent="0.35">
      <c r="A798" s="321" t="s">
        <v>4700</v>
      </c>
      <c r="B798" s="315">
        <f>+VLOOKUP(A798,ListaInsumos!$A$2:$F$951,2,0)</f>
        <v>2000086</v>
      </c>
      <c r="C798" s="315">
        <f>+VLOOKUP(A798,ListaInsumos!$A$2:$F$951,5,0)</f>
        <v>42281808</v>
      </c>
      <c r="D798" s="315">
        <f>+VLOOKUP(A798,ListaInsumos!$A$2:$F$951,6,0)</f>
        <v>92001652</v>
      </c>
      <c r="E798" s="315" t="str">
        <f>+VLOOKUP(A798,ListaInsumos!$A$2:$F$951,4,0)</f>
        <v>PAPEL MIXTO EN ROLLO DE 30 cm AN X 200 m</v>
      </c>
      <c r="F798" s="315" t="s">
        <v>5119</v>
      </c>
      <c r="G798" s="315" t="str">
        <f>+VLOOKUP(F798,Proveedores[[Nombre]:[Nº id.fiscal]],2,0)</f>
        <v>3-101-290190</v>
      </c>
      <c r="H798" s="315" t="s">
        <v>837</v>
      </c>
      <c r="I798" s="315" t="s">
        <v>1628</v>
      </c>
      <c r="J798" s="315" t="s">
        <v>119</v>
      </c>
      <c r="K798" s="315" t="s">
        <v>1974</v>
      </c>
      <c r="L798" s="323" t="s">
        <v>1974</v>
      </c>
      <c r="M798" s="315" t="s">
        <v>111</v>
      </c>
      <c r="N798" s="323">
        <v>45575</v>
      </c>
      <c r="O798" s="315" t="s">
        <v>2641</v>
      </c>
      <c r="P798" s="315" t="s">
        <v>3248</v>
      </c>
      <c r="Q798" s="315">
        <v>2020</v>
      </c>
      <c r="R798" s="315" t="s">
        <v>2921</v>
      </c>
      <c r="S798" s="315" t="s">
        <v>5252</v>
      </c>
      <c r="T798" s="315"/>
      <c r="U798" s="346"/>
    </row>
    <row r="799" spans="1:21" ht="23" x14ac:dyDescent="0.35">
      <c r="A799" s="315" t="s">
        <v>4525</v>
      </c>
      <c r="B799" s="315">
        <f>+VLOOKUP(A799,ListaInsumos!$A$2:$F$951,2,0)</f>
        <v>2000941</v>
      </c>
      <c r="C799" s="315">
        <f>+VLOOKUP(A799,ListaInsumos!$A$2:$F$951,5,0)</f>
        <v>42281808</v>
      </c>
      <c r="D799" s="315">
        <f>+VLOOKUP(A799,ListaInsumos!$A$2:$F$951,6,0)</f>
        <v>92156194</v>
      </c>
      <c r="E799" s="315" t="str">
        <f>+VLOOKUP(A799,ListaInsumos!$A$2:$F$951,4,0)</f>
        <v>PAPEL CREPADO I GENERACION 50 X 50 CM</v>
      </c>
      <c r="F799" s="315" t="s">
        <v>5119</v>
      </c>
      <c r="G799" s="315" t="str">
        <f>+VLOOKUP(F799,Proveedores[[Nombre]:[Nº id.fiscal]],2,0)</f>
        <v>3-101-290190</v>
      </c>
      <c r="H799" s="315" t="s">
        <v>837</v>
      </c>
      <c r="I799" s="315" t="s">
        <v>507</v>
      </c>
      <c r="J799" s="315" t="s">
        <v>119</v>
      </c>
      <c r="K799" s="315" t="s">
        <v>1974</v>
      </c>
      <c r="L799" s="323" t="s">
        <v>1974</v>
      </c>
      <c r="M799" s="315" t="s">
        <v>111</v>
      </c>
      <c r="N799" s="323">
        <v>45575</v>
      </c>
      <c r="O799" s="315" t="s">
        <v>2642</v>
      </c>
      <c r="P799" s="315" t="s">
        <v>3248</v>
      </c>
      <c r="Q799" s="315">
        <v>2020</v>
      </c>
      <c r="R799" s="315" t="s">
        <v>2921</v>
      </c>
      <c r="S799" s="315" t="s">
        <v>5252</v>
      </c>
      <c r="T799" s="315"/>
      <c r="U799" s="346"/>
    </row>
    <row r="800" spans="1:21" ht="23" x14ac:dyDescent="0.35">
      <c r="A800" s="315" t="s">
        <v>4526</v>
      </c>
      <c r="B800" s="315">
        <f>+VLOOKUP(A800,ListaInsumos!$A$2:$F$951,2,0)</f>
        <v>2000940</v>
      </c>
      <c r="C800" s="315">
        <f>+VLOOKUP(A800,ListaInsumos!$A$2:$F$951,5,0)</f>
        <v>42281808</v>
      </c>
      <c r="D800" s="315">
        <f>+VLOOKUP(A800,ListaInsumos!$A$2:$F$951,6,0)</f>
        <v>92156254</v>
      </c>
      <c r="E800" s="315" t="str">
        <f>+VLOOKUP(A800,ListaInsumos!$A$2:$F$951,4,0)</f>
        <v>PAPEL CREPADO I GENERACION DE 75cmX75cm</v>
      </c>
      <c r="F800" s="315" t="s">
        <v>5119</v>
      </c>
      <c r="G800" s="315" t="str">
        <f>+VLOOKUP(F800,Proveedores[[Nombre]:[Nº id.fiscal]],2,0)</f>
        <v>3-101-290190</v>
      </c>
      <c r="H800" s="315" t="s">
        <v>837</v>
      </c>
      <c r="I800" s="315" t="s">
        <v>511</v>
      </c>
      <c r="J800" s="315" t="s">
        <v>119</v>
      </c>
      <c r="K800" s="315" t="s">
        <v>1974</v>
      </c>
      <c r="L800" s="323" t="s">
        <v>1974</v>
      </c>
      <c r="M800" s="315" t="s">
        <v>111</v>
      </c>
      <c r="N800" s="323">
        <v>45575</v>
      </c>
      <c r="O800" s="315" t="s">
        <v>2643</v>
      </c>
      <c r="P800" s="315" t="s">
        <v>3248</v>
      </c>
      <c r="Q800" s="315">
        <v>2020</v>
      </c>
      <c r="R800" s="315" t="s">
        <v>2921</v>
      </c>
      <c r="S800" s="315" t="s">
        <v>5252</v>
      </c>
      <c r="T800" s="315"/>
      <c r="U800" s="346"/>
    </row>
    <row r="801" spans="1:21" ht="46" x14ac:dyDescent="0.35">
      <c r="A801" s="315" t="s">
        <v>4659</v>
      </c>
      <c r="B801" s="315">
        <f>+VLOOKUP(A801,ListaInsumos!$A$2:$F$951,2,0)</f>
        <v>2001780</v>
      </c>
      <c r="C801" s="315">
        <f>+VLOOKUP(A801,ListaInsumos!$A$2:$F$951,5,0)</f>
        <v>42271915</v>
      </c>
      <c r="D801" s="315">
        <f>+VLOOKUP(A801,ListaInsumos!$A$2:$F$951,6,0)</f>
        <v>92161413</v>
      </c>
      <c r="E801" s="315" t="str">
        <f>+VLOOKUP(A801,ListaInsumos!$A$2:$F$951,4,0)</f>
        <v>SUJETADOR PARA TRAQUEOSTOMIA AJUSTABLE</v>
      </c>
      <c r="F801" s="315" t="s">
        <v>5127</v>
      </c>
      <c r="G801" s="315" t="str">
        <f>+VLOOKUP(F801,Proveedores[[Nombre]:[Nº id.fiscal]],2,0)</f>
        <v>3-101-358504</v>
      </c>
      <c r="H801" s="315" t="s">
        <v>3079</v>
      </c>
      <c r="I801" s="315">
        <v>2102</v>
      </c>
      <c r="J801" s="315" t="s">
        <v>119</v>
      </c>
      <c r="K801" s="315" t="s">
        <v>4194</v>
      </c>
      <c r="L801" s="323">
        <v>45858</v>
      </c>
      <c r="M801" s="315" t="s">
        <v>111</v>
      </c>
      <c r="N801" s="328">
        <v>44834</v>
      </c>
      <c r="O801" s="315" t="s">
        <v>2644</v>
      </c>
      <c r="P801" s="315" t="s">
        <v>3248</v>
      </c>
      <c r="Q801" s="315">
        <v>2020</v>
      </c>
      <c r="R801" s="315" t="s">
        <v>2921</v>
      </c>
      <c r="S801" s="315" t="s">
        <v>5252</v>
      </c>
      <c r="T801" s="315"/>
      <c r="U801" s="346"/>
    </row>
    <row r="802" spans="1:21" ht="23" x14ac:dyDescent="0.35">
      <c r="A802" s="315" t="s">
        <v>4659</v>
      </c>
      <c r="B802" s="315">
        <f>+VLOOKUP(A802,ListaInsumos!$A$2:$F$951,2,0)</f>
        <v>2001780</v>
      </c>
      <c r="C802" s="315">
        <f>+VLOOKUP(A802,ListaInsumos!$A$2:$F$951,5,0)</f>
        <v>42271915</v>
      </c>
      <c r="D802" s="315">
        <f>+VLOOKUP(A802,ListaInsumos!$A$2:$F$951,6,0)</f>
        <v>92161413</v>
      </c>
      <c r="E802" s="315" t="str">
        <f>+VLOOKUP(A802,ListaInsumos!$A$2:$F$951,4,0)</f>
        <v>SUJETADOR PARA TRAQUEOSTOMIA AJUSTABLE</v>
      </c>
      <c r="F802" s="315" t="s">
        <v>5109</v>
      </c>
      <c r="G802" s="315" t="str">
        <f>+VLOOKUP(F802,Proveedores[[Nombre]:[Nº id.fiscal]],2,0)</f>
        <v>3-101-625107</v>
      </c>
      <c r="H802" s="315" t="s">
        <v>121</v>
      </c>
      <c r="I802" s="315" t="s">
        <v>3080</v>
      </c>
      <c r="J802" s="315" t="s">
        <v>110</v>
      </c>
      <c r="K802" s="315" t="s">
        <v>6927</v>
      </c>
      <c r="L802" s="323">
        <v>45572</v>
      </c>
      <c r="M802" s="315" t="s">
        <v>111</v>
      </c>
      <c r="N802" s="323">
        <v>46226</v>
      </c>
      <c r="O802" s="315" t="s">
        <v>2645</v>
      </c>
      <c r="P802" s="315" t="s">
        <v>3248</v>
      </c>
      <c r="Q802" s="315">
        <v>2020</v>
      </c>
      <c r="R802" s="315" t="s">
        <v>2921</v>
      </c>
      <c r="S802" s="315" t="s">
        <v>5252</v>
      </c>
      <c r="T802" s="315"/>
      <c r="U802" s="346"/>
    </row>
    <row r="803" spans="1:21" ht="23" x14ac:dyDescent="0.35">
      <c r="A803" s="315" t="s">
        <v>4701</v>
      </c>
      <c r="B803" s="315">
        <f>+VLOOKUP(A803,ListaInsumos!$A$2:$F$951,2,0)</f>
        <v>2001781</v>
      </c>
      <c r="C803" s="315">
        <f>+VLOOKUP(A803,ListaInsumos!$A$2:$F$951,5,0)</f>
        <v>42142702</v>
      </c>
      <c r="D803" s="315">
        <f>+VLOOKUP(A803,ListaInsumos!$A$2:$F$951,6,0)</f>
        <v>92154142</v>
      </c>
      <c r="E803" s="315" t="str">
        <f>+VLOOKUP(A803,ListaInsumos!$A$2:$F$951,4,0)</f>
        <v>SUJETADOR PARA SONDA FOLEY AJUSTABLE</v>
      </c>
      <c r="F803" s="315" t="s">
        <v>5091</v>
      </c>
      <c r="G803" s="315" t="str">
        <f>+VLOOKUP(F803,Proveedores[[Nombre]:[Nº id.fiscal]],2,0)</f>
        <v>3-101-273008</v>
      </c>
      <c r="H803" s="315" t="s">
        <v>1385</v>
      </c>
      <c r="I803" s="315">
        <v>316</v>
      </c>
      <c r="J803" s="315" t="s">
        <v>110</v>
      </c>
      <c r="K803" s="315" t="s">
        <v>3083</v>
      </c>
      <c r="L803" s="323">
        <v>44594</v>
      </c>
      <c r="M803" s="315" t="s">
        <v>111</v>
      </c>
      <c r="N803" s="323">
        <v>44982</v>
      </c>
      <c r="O803" s="315" t="s">
        <v>2646</v>
      </c>
      <c r="P803" s="315" t="s">
        <v>3248</v>
      </c>
      <c r="Q803" s="315">
        <v>2020</v>
      </c>
      <c r="R803" s="315" t="s">
        <v>2921</v>
      </c>
      <c r="S803" s="315" t="s">
        <v>5252</v>
      </c>
      <c r="T803" s="315"/>
      <c r="U803" s="346"/>
    </row>
    <row r="804" spans="1:21" ht="23" x14ac:dyDescent="0.35">
      <c r="A804" s="315" t="s">
        <v>4701</v>
      </c>
      <c r="B804" s="315">
        <f>+VLOOKUP(A804,ListaInsumos!$A$2:$F$951,2,0)</f>
        <v>2001781</v>
      </c>
      <c r="C804" s="315">
        <f>+VLOOKUP(A804,ListaInsumos!$A$2:$F$951,5,0)</f>
        <v>42142702</v>
      </c>
      <c r="D804" s="315">
        <f>+VLOOKUP(A804,ListaInsumos!$A$2:$F$951,6,0)</f>
        <v>92154142</v>
      </c>
      <c r="E804" s="315" t="str">
        <f>+VLOOKUP(A804,ListaInsumos!$A$2:$F$951,4,0)</f>
        <v>SUJETADOR PARA SONDA FOLEY AJUSTABLE</v>
      </c>
      <c r="F804" s="315" t="s">
        <v>5093</v>
      </c>
      <c r="G804" s="315" t="str">
        <f>+VLOOKUP(F804,Proveedores[[Nombre]:[Nº id.fiscal]],2,0)</f>
        <v>3-101-244831</v>
      </c>
      <c r="H804" s="315" t="s">
        <v>191</v>
      </c>
      <c r="I804" s="315" t="s">
        <v>1632</v>
      </c>
      <c r="J804" s="315" t="s">
        <v>110</v>
      </c>
      <c r="K804" s="315" t="s">
        <v>1633</v>
      </c>
      <c r="L804" s="323">
        <v>45476</v>
      </c>
      <c r="M804" s="315" t="s">
        <v>111</v>
      </c>
      <c r="N804" s="323">
        <v>45137</v>
      </c>
      <c r="O804" s="315" t="s">
        <v>2647</v>
      </c>
      <c r="P804" s="315" t="s">
        <v>3248</v>
      </c>
      <c r="Q804" s="315">
        <v>2020</v>
      </c>
      <c r="R804" s="315" t="s">
        <v>2921</v>
      </c>
      <c r="S804" s="315" t="s">
        <v>5252</v>
      </c>
      <c r="T804" s="315"/>
      <c r="U804" s="346"/>
    </row>
    <row r="805" spans="1:21" ht="23" x14ac:dyDescent="0.35">
      <c r="A805" s="315" t="s">
        <v>4557</v>
      </c>
      <c r="B805" s="315">
        <f>+VLOOKUP(A805,ListaInsumos!$A$2:$F$951,2,0)</f>
        <v>2002579</v>
      </c>
      <c r="C805" s="315">
        <f>+VLOOKUP(A805,ListaInsumos!$A$2:$F$951,5,0)</f>
        <v>42131713</v>
      </c>
      <c r="D805" s="315">
        <f>+VLOOKUP(A805,ListaInsumos!$A$2:$F$951,6,0)</f>
        <v>92299462</v>
      </c>
      <c r="E805" s="315" t="str">
        <f>+VLOOKUP(A805,ListaInsumos!$A$2:$F$951,4,0)</f>
        <v>MASCARILLA N95 CON FILTRO,CON BANDAS ELA</v>
      </c>
      <c r="F805" s="315" t="s">
        <v>5091</v>
      </c>
      <c r="G805" s="315" t="str">
        <f>+VLOOKUP(F805,Proveedores[[Nombre]:[Nº id.fiscal]],2,0)</f>
        <v>3-101-273008</v>
      </c>
      <c r="H805" s="315" t="s">
        <v>2759</v>
      </c>
      <c r="I805" s="315">
        <v>46727</v>
      </c>
      <c r="J805" s="315" t="s">
        <v>110</v>
      </c>
      <c r="K805" s="315" t="s">
        <v>1974</v>
      </c>
      <c r="L805" s="323" t="s">
        <v>1974</v>
      </c>
      <c r="M805" s="315" t="s">
        <v>111</v>
      </c>
      <c r="N805" s="323">
        <v>44982</v>
      </c>
      <c r="O805" s="315" t="s">
        <v>2648</v>
      </c>
      <c r="P805" s="315" t="s">
        <v>3248</v>
      </c>
      <c r="Q805" s="315">
        <v>2020</v>
      </c>
      <c r="R805" s="315" t="s">
        <v>2921</v>
      </c>
      <c r="S805" s="315" t="s">
        <v>5252</v>
      </c>
      <c r="T805" s="315"/>
      <c r="U805" s="346"/>
    </row>
    <row r="806" spans="1:21" ht="23" x14ac:dyDescent="0.35">
      <c r="A806" s="315" t="s">
        <v>4485</v>
      </c>
      <c r="B806" s="315">
        <f>+VLOOKUP(A806,ListaInsumos!$A$2:$F$951,2,0)</f>
        <v>2003163</v>
      </c>
      <c r="C806" s="315">
        <f>+VLOOKUP(A806,ListaInsumos!$A$2:$F$951,5,0)</f>
        <v>42181723</v>
      </c>
      <c r="D806" s="315">
        <f>+VLOOKUP(A806,ListaInsumos!$A$2:$F$951,6,0)</f>
        <v>92190285</v>
      </c>
      <c r="E806" s="315" t="str">
        <f>+VLOOKUP(A806,ListaInsumos!$A$2:$F$951,4,0)</f>
        <v>PAPEL TERMOSENSIBLE P/ELECTROCARDIOGRAMA</v>
      </c>
      <c r="F806" s="315" t="s">
        <v>5091</v>
      </c>
      <c r="G806" s="315" t="str">
        <f>+VLOOKUP(F806,Proveedores[[Nombre]:[Nº id.fiscal]],2,0)</f>
        <v>3-101-273008</v>
      </c>
      <c r="H806" s="315" t="s">
        <v>3093</v>
      </c>
      <c r="I806" s="315" t="s">
        <v>3094</v>
      </c>
      <c r="J806" s="315" t="s">
        <v>119</v>
      </c>
      <c r="K806" s="315" t="s">
        <v>1974</v>
      </c>
      <c r="L806" s="323" t="s">
        <v>1974</v>
      </c>
      <c r="M806" s="315" t="s">
        <v>111</v>
      </c>
      <c r="N806" s="323">
        <v>44982</v>
      </c>
      <c r="O806" s="315" t="s">
        <v>2649</v>
      </c>
      <c r="P806" s="315" t="s">
        <v>3248</v>
      </c>
      <c r="Q806" s="315">
        <v>2020</v>
      </c>
      <c r="R806" s="315" t="s">
        <v>2921</v>
      </c>
      <c r="S806" s="315" t="s">
        <v>5252</v>
      </c>
      <c r="T806" s="315"/>
      <c r="U806" s="346"/>
    </row>
    <row r="807" spans="1:21" ht="46" x14ac:dyDescent="0.35">
      <c r="A807" s="321" t="s">
        <v>4663</v>
      </c>
      <c r="B807" s="315">
        <f>+VLOOKUP(A807,ListaInsumos!$A$2:$F$951,2,0)</f>
        <v>2003232</v>
      </c>
      <c r="C807" s="315">
        <f>+VLOOKUP(A807,ListaInsumos!$A$2:$F$951,5,0)</f>
        <v>42311598</v>
      </c>
      <c r="D807" s="315">
        <f>+VLOOKUP(A807,ListaInsumos!$A$2:$F$951,6,0)</f>
        <v>92166572</v>
      </c>
      <c r="E807" s="315" t="str">
        <f>+VLOOKUP(A807,ListaInsumos!$A$2:$F$951,4,0)</f>
        <v>VENDAJE NEUROMUSCULAR KINESIOTAPE 5CMX5M</v>
      </c>
      <c r="F807" s="315" t="s">
        <v>5127</v>
      </c>
      <c r="G807" s="315" t="str">
        <f>+VLOOKUP(F807,Proveedores[[Nombre]:[Nº id.fiscal]],2,0)</f>
        <v>3-101-358504</v>
      </c>
      <c r="H807" s="315" t="s">
        <v>3095</v>
      </c>
      <c r="I807" s="315" t="s">
        <v>3096</v>
      </c>
      <c r="J807" s="315" t="s">
        <v>3097</v>
      </c>
      <c r="K807" s="315" t="s">
        <v>1974</v>
      </c>
      <c r="L807" s="323" t="s">
        <v>1974</v>
      </c>
      <c r="M807" s="315" t="s">
        <v>111</v>
      </c>
      <c r="N807" s="328">
        <v>44834</v>
      </c>
      <c r="O807" s="315" t="s">
        <v>2650</v>
      </c>
      <c r="P807" s="315" t="s">
        <v>3248</v>
      </c>
      <c r="Q807" s="315">
        <v>2020</v>
      </c>
      <c r="R807" s="315" t="s">
        <v>2921</v>
      </c>
      <c r="S807" s="315" t="s">
        <v>5252</v>
      </c>
      <c r="T807" s="315"/>
      <c r="U807" s="346"/>
    </row>
    <row r="808" spans="1:21" ht="23" x14ac:dyDescent="0.35">
      <c r="A808" s="315" t="s">
        <v>4527</v>
      </c>
      <c r="B808" s="315">
        <f>+VLOOKUP(A808,ListaInsumos!$A$2:$F$951,2,0)</f>
        <v>2003371</v>
      </c>
      <c r="C808" s="315">
        <f>+VLOOKUP(A808,ListaInsumos!$A$2:$F$951,5,0)</f>
        <v>42281808</v>
      </c>
      <c r="D808" s="315">
        <f>+VLOOKUP(A808,ListaInsumos!$A$2:$F$951,6,0)</f>
        <v>92155081</v>
      </c>
      <c r="E808" s="315" t="str">
        <f>+VLOOKUP(A808,ListaInsumos!$A$2:$F$951,4,0)</f>
        <v>PAPEL CREPADO I GENERACION DE 90CMX90CM</v>
      </c>
      <c r="F808" s="315" t="s">
        <v>5119</v>
      </c>
      <c r="G808" s="315" t="str">
        <f>+VLOOKUP(F808,Proveedores[[Nombre]:[Nº id.fiscal]],2,0)</f>
        <v>3-101-290190</v>
      </c>
      <c r="H808" s="315" t="s">
        <v>837</v>
      </c>
      <c r="I808" s="315" t="s">
        <v>514</v>
      </c>
      <c r="J808" s="315" t="s">
        <v>119</v>
      </c>
      <c r="K808" s="315" t="s">
        <v>1974</v>
      </c>
      <c r="L808" s="323" t="s">
        <v>1974</v>
      </c>
      <c r="M808" s="315" t="s">
        <v>111</v>
      </c>
      <c r="N808" s="323">
        <v>45575</v>
      </c>
      <c r="O808" s="315" t="s">
        <v>2651</v>
      </c>
      <c r="P808" s="315" t="s">
        <v>3248</v>
      </c>
      <c r="Q808" s="315">
        <v>2020</v>
      </c>
      <c r="R808" s="315" t="s">
        <v>2921</v>
      </c>
      <c r="S808" s="315" t="s">
        <v>5252</v>
      </c>
      <c r="T808" s="315"/>
      <c r="U808" s="346"/>
    </row>
    <row r="809" spans="1:21" ht="23" x14ac:dyDescent="0.35">
      <c r="A809" s="321" t="s">
        <v>4706</v>
      </c>
      <c r="B809" s="315">
        <f>+VLOOKUP(A809,ListaInsumos!$A$2:$F$951,2,0)</f>
        <v>2003373</v>
      </c>
      <c r="C809" s="315">
        <f>+VLOOKUP(A809,ListaInsumos!$A$2:$F$951,5,0)</f>
        <v>42152601</v>
      </c>
      <c r="D809" s="315">
        <f>+VLOOKUP(A809,ListaInsumos!$A$2:$F$951,6,0)</f>
        <v>92209415</v>
      </c>
      <c r="E809" s="315" t="str">
        <f>+VLOOKUP(A809,ListaInsumos!$A$2:$F$951,4,0)</f>
        <v>PAPEL MIXTO GRADO MEDICO ROLLO 20CM C/IN</v>
      </c>
      <c r="F809" s="315" t="s">
        <v>5119</v>
      </c>
      <c r="G809" s="315" t="str">
        <f>+VLOOKUP(F809,Proveedores[[Nombre]:[Nº id.fiscal]],2,0)</f>
        <v>3-101-290190</v>
      </c>
      <c r="H809" s="315" t="s">
        <v>837</v>
      </c>
      <c r="I809" s="315" t="s">
        <v>1654</v>
      </c>
      <c r="J809" s="315" t="s">
        <v>119</v>
      </c>
      <c r="K809" s="315" t="s">
        <v>1974</v>
      </c>
      <c r="L809" s="323" t="s">
        <v>1974</v>
      </c>
      <c r="M809" s="315" t="s">
        <v>111</v>
      </c>
      <c r="N809" s="323">
        <v>45575</v>
      </c>
      <c r="O809" s="315" t="s">
        <v>2652</v>
      </c>
      <c r="P809" s="315" t="s">
        <v>3248</v>
      </c>
      <c r="Q809" s="315">
        <v>2020</v>
      </c>
      <c r="R809" s="315" t="s">
        <v>2921</v>
      </c>
      <c r="S809" s="315" t="s">
        <v>5252</v>
      </c>
      <c r="T809" s="315"/>
      <c r="U809" s="346"/>
    </row>
    <row r="810" spans="1:21" ht="23" x14ac:dyDescent="0.35">
      <c r="A810" s="321" t="s">
        <v>4711</v>
      </c>
      <c r="B810" s="315">
        <f>+VLOOKUP(A810,ListaInsumos!$A$2:$F$951,2,0)</f>
        <v>2000156</v>
      </c>
      <c r="C810" s="315">
        <f>+VLOOKUP(A810,ListaInsumos!$A$2:$F$951,5,0)</f>
        <v>42311506</v>
      </c>
      <c r="D810" s="315">
        <f>+VLOOKUP(A810,ListaInsumos!$A$2:$F$951,6,0)</f>
        <v>92168164</v>
      </c>
      <c r="E810" s="315" t="str">
        <f>+VLOOKUP(A810,ListaInsumos!$A$2:$F$951,4,0)</f>
        <v>VENDA ELASTICA DE 5cm DE ANCHO</v>
      </c>
      <c r="F810" s="315" t="s">
        <v>5085</v>
      </c>
      <c r="G810" s="315" t="str">
        <f>+VLOOKUP(F810,Proveedores[[Nombre]:[Nº id.fiscal]],2,0)</f>
        <v>5-0214-0898</v>
      </c>
      <c r="H810" s="315" t="s">
        <v>2986</v>
      </c>
      <c r="I810" s="315" t="s">
        <v>3108</v>
      </c>
      <c r="J810" s="315" t="s">
        <v>348</v>
      </c>
      <c r="K810" s="315" t="s">
        <v>2821</v>
      </c>
      <c r="L810" s="323">
        <v>44748</v>
      </c>
      <c r="M810" s="315" t="s">
        <v>111</v>
      </c>
      <c r="N810" s="328">
        <v>44795</v>
      </c>
      <c r="O810" s="315" t="s">
        <v>2653</v>
      </c>
      <c r="P810" s="315" t="s">
        <v>3248</v>
      </c>
      <c r="Q810" s="315">
        <v>2020</v>
      </c>
      <c r="R810" s="315" t="s">
        <v>2921</v>
      </c>
      <c r="S810" s="315" t="s">
        <v>5252</v>
      </c>
      <c r="T810" s="315"/>
      <c r="U810" s="346"/>
    </row>
    <row r="811" spans="1:21" ht="23" x14ac:dyDescent="0.35">
      <c r="A811" s="315" t="s">
        <v>4625</v>
      </c>
      <c r="B811" s="315">
        <f>+VLOOKUP(A811,ListaInsumos!$A$2:$F$951,2,0)</f>
        <v>2000159</v>
      </c>
      <c r="C811" s="315">
        <f>+VLOOKUP(A811,ListaInsumos!$A$2:$F$951,5,0)</f>
        <v>42311506</v>
      </c>
      <c r="D811" s="315">
        <f>+VLOOKUP(A811,ListaInsumos!$A$2:$F$951,6,0)</f>
        <v>92156151</v>
      </c>
      <c r="E811" s="315" t="str">
        <f>+VLOOKUP(A811,ListaInsumos!$A$2:$F$951,4,0)</f>
        <v>VENDA ELASTICA DE 15 cm DE ANCHO, MASTER</v>
      </c>
      <c r="F811" s="315" t="s">
        <v>5085</v>
      </c>
      <c r="G811" s="315" t="str">
        <f>+VLOOKUP(F811,Proveedores[[Nombre]:[Nº id.fiscal]],2,0)</f>
        <v>5-0214-0898</v>
      </c>
      <c r="H811" s="315" t="s">
        <v>2986</v>
      </c>
      <c r="I811" s="315" t="s">
        <v>3109</v>
      </c>
      <c r="J811" s="315" t="s">
        <v>348</v>
      </c>
      <c r="K811" s="315" t="s">
        <v>2821</v>
      </c>
      <c r="L811" s="323">
        <v>44748</v>
      </c>
      <c r="M811" s="315" t="s">
        <v>111</v>
      </c>
      <c r="N811" s="328">
        <v>44795</v>
      </c>
      <c r="O811" s="315" t="s">
        <v>2654</v>
      </c>
      <c r="P811" s="315" t="s">
        <v>3248</v>
      </c>
      <c r="Q811" s="315">
        <v>2020</v>
      </c>
      <c r="R811" s="315" t="s">
        <v>2921</v>
      </c>
      <c r="S811" s="315" t="s">
        <v>5252</v>
      </c>
      <c r="T811" s="315"/>
      <c r="U811" s="346"/>
    </row>
    <row r="812" spans="1:21" ht="23" x14ac:dyDescent="0.35">
      <c r="A812" s="315" t="s">
        <v>4670</v>
      </c>
      <c r="B812" s="315">
        <f>+VLOOKUP(A812,ListaInsumos!$A$2:$F$951,2,0)</f>
        <v>2000164</v>
      </c>
      <c r="C812" s="315">
        <f>+VLOOKUP(A812,ListaInsumos!$A$2:$F$951,5,0)</f>
        <v>42231701</v>
      </c>
      <c r="D812" s="315">
        <f>+VLOOKUP(A812,ListaInsumos!$A$2:$F$951,6,0)</f>
        <v>92153555</v>
      </c>
      <c r="E812" s="315" t="str">
        <f>+VLOOKUP(A812,ListaInsumos!$A$2:$F$951,4,0)</f>
        <v>SONDA PARA ASPIRAR fr14,DE SILICON O PVC</v>
      </c>
      <c r="F812" s="315" t="s">
        <v>5114</v>
      </c>
      <c r="G812" s="315" t="str">
        <f>+VLOOKUP(F812,Proveedores[[Nombre]:[Nº id.fiscal]],2,0)</f>
        <v>3-102-363192</v>
      </c>
      <c r="H812" s="315" t="s">
        <v>2923</v>
      </c>
      <c r="I812" s="315" t="s">
        <v>3110</v>
      </c>
      <c r="J812" s="315" t="s">
        <v>843</v>
      </c>
      <c r="K812" s="315" t="s">
        <v>3111</v>
      </c>
      <c r="L812" s="323">
        <v>45256</v>
      </c>
      <c r="M812" s="315" t="s">
        <v>111</v>
      </c>
      <c r="N812" s="323">
        <v>45796</v>
      </c>
      <c r="O812" s="315" t="s">
        <v>2655</v>
      </c>
      <c r="P812" s="315" t="s">
        <v>3248</v>
      </c>
      <c r="Q812" s="315">
        <v>2020</v>
      </c>
      <c r="R812" s="315" t="s">
        <v>2921</v>
      </c>
      <c r="S812" s="315" t="s">
        <v>5252</v>
      </c>
      <c r="T812" s="315"/>
      <c r="U812" s="346"/>
    </row>
    <row r="813" spans="1:21" ht="23" x14ac:dyDescent="0.35">
      <c r="A813" s="315" t="s">
        <v>4670</v>
      </c>
      <c r="B813" s="315">
        <f>+VLOOKUP(A813,ListaInsumos!$A$2:$F$951,2,0)</f>
        <v>2000164</v>
      </c>
      <c r="C813" s="315">
        <f>+VLOOKUP(A813,ListaInsumos!$A$2:$F$951,5,0)</f>
        <v>42231701</v>
      </c>
      <c r="D813" s="315">
        <f>+VLOOKUP(A813,ListaInsumos!$A$2:$F$951,6,0)</f>
        <v>92153555</v>
      </c>
      <c r="E813" s="315" t="str">
        <f>+VLOOKUP(A813,ListaInsumos!$A$2:$F$951,4,0)</f>
        <v>SONDA PARA ASPIRAR fr14,DE SILICON O PVC</v>
      </c>
      <c r="F813" s="315" t="s">
        <v>5109</v>
      </c>
      <c r="G813" s="315" t="str">
        <f>+VLOOKUP(F813,Proveedores[[Nombre]:[Nº id.fiscal]],2,0)</f>
        <v>3-101-625107</v>
      </c>
      <c r="H813" s="315" t="s">
        <v>121</v>
      </c>
      <c r="I813" s="315" t="s">
        <v>3113</v>
      </c>
      <c r="J813" s="315" t="s">
        <v>110</v>
      </c>
      <c r="K813" s="315" t="s">
        <v>3114</v>
      </c>
      <c r="L813" s="323">
        <v>45586</v>
      </c>
      <c r="M813" s="315" t="s">
        <v>111</v>
      </c>
      <c r="N813" s="323">
        <v>46226</v>
      </c>
      <c r="O813" s="315" t="s">
        <v>2656</v>
      </c>
      <c r="P813" s="315" t="s">
        <v>3248</v>
      </c>
      <c r="Q813" s="315">
        <v>2020</v>
      </c>
      <c r="R813" s="315" t="s">
        <v>2921</v>
      </c>
      <c r="S813" s="315" t="s">
        <v>5252</v>
      </c>
      <c r="T813" s="315"/>
      <c r="U813" s="346"/>
    </row>
    <row r="814" spans="1:21" ht="23" x14ac:dyDescent="0.35">
      <c r="A814" s="315" t="s">
        <v>4671</v>
      </c>
      <c r="B814" s="315">
        <f>+VLOOKUP(A814,ListaInsumos!$A$2:$F$951,2,0)</f>
        <v>2000165</v>
      </c>
      <c r="C814" s="315">
        <f>+VLOOKUP(A814,ListaInsumos!$A$2:$F$951,5,0)</f>
        <v>42231701</v>
      </c>
      <c r="D814" s="315">
        <f>+VLOOKUP(A814,ListaInsumos!$A$2:$F$951,6,0)</f>
        <v>92153570</v>
      </c>
      <c r="E814" s="315" t="str">
        <f>+VLOOKUP(A814,ListaInsumos!$A$2:$F$951,4,0)</f>
        <v>SONDA PARA ASPIRAR fr16,DE SILICON O PVC</v>
      </c>
      <c r="F814" s="315" t="s">
        <v>5114</v>
      </c>
      <c r="G814" s="315" t="str">
        <f>+VLOOKUP(F814,Proveedores[[Nombre]:[Nº id.fiscal]],2,0)</f>
        <v>3-102-363192</v>
      </c>
      <c r="H814" s="315" t="s">
        <v>2923</v>
      </c>
      <c r="I814" s="315" t="s">
        <v>3120</v>
      </c>
      <c r="J814" s="315" t="s">
        <v>843</v>
      </c>
      <c r="K814" s="315" t="s">
        <v>3111</v>
      </c>
      <c r="L814" s="323">
        <v>45256</v>
      </c>
      <c r="M814" s="315" t="s">
        <v>111</v>
      </c>
      <c r="N814" s="323">
        <v>45796</v>
      </c>
      <c r="O814" s="315" t="s">
        <v>2657</v>
      </c>
      <c r="P814" s="315" t="s">
        <v>3248</v>
      </c>
      <c r="Q814" s="315">
        <v>2020</v>
      </c>
      <c r="R814" s="315" t="s">
        <v>2921</v>
      </c>
      <c r="S814" s="315" t="s">
        <v>5252</v>
      </c>
      <c r="T814" s="315"/>
      <c r="U814" s="346"/>
    </row>
    <row r="815" spans="1:21" ht="46" x14ac:dyDescent="0.35">
      <c r="A815" s="315" t="s">
        <v>4671</v>
      </c>
      <c r="B815" s="315">
        <f>+VLOOKUP(A815,ListaInsumos!$A$2:$F$951,2,0)</f>
        <v>2000165</v>
      </c>
      <c r="C815" s="315">
        <f>+VLOOKUP(A815,ListaInsumos!$A$2:$F$951,5,0)</f>
        <v>42231701</v>
      </c>
      <c r="D815" s="315">
        <f>+VLOOKUP(A815,ListaInsumos!$A$2:$F$951,6,0)</f>
        <v>92153570</v>
      </c>
      <c r="E815" s="315" t="str">
        <f>+VLOOKUP(A815,ListaInsumos!$A$2:$F$951,4,0)</f>
        <v>SONDA PARA ASPIRAR fr16,DE SILICON O PVC</v>
      </c>
      <c r="F815" s="315" t="s">
        <v>5127</v>
      </c>
      <c r="G815" s="315" t="str">
        <f>+VLOOKUP(F815,Proveedores[[Nombre]:[Nº id.fiscal]],2,0)</f>
        <v>3-101-358504</v>
      </c>
      <c r="H815" s="315" t="s">
        <v>3079</v>
      </c>
      <c r="I815" s="315">
        <v>2202</v>
      </c>
      <c r="J815" s="315" t="s">
        <v>119</v>
      </c>
      <c r="K815" s="315" t="s">
        <v>3121</v>
      </c>
      <c r="L815" s="323">
        <v>44871</v>
      </c>
      <c r="M815" s="315" t="s">
        <v>111</v>
      </c>
      <c r="N815" s="328">
        <v>44834</v>
      </c>
      <c r="O815" s="315" t="s">
        <v>2658</v>
      </c>
      <c r="P815" s="315" t="s">
        <v>3248</v>
      </c>
      <c r="Q815" s="315">
        <v>2020</v>
      </c>
      <c r="R815" s="315" t="s">
        <v>2921</v>
      </c>
      <c r="S815" s="315" t="s">
        <v>5252</v>
      </c>
      <c r="T815" s="315"/>
      <c r="U815" s="346"/>
    </row>
    <row r="816" spans="1:21" ht="23" x14ac:dyDescent="0.35">
      <c r="A816" s="315" t="s">
        <v>4671</v>
      </c>
      <c r="B816" s="315">
        <f>+VLOOKUP(A816,ListaInsumos!$A$2:$F$951,2,0)</f>
        <v>2000165</v>
      </c>
      <c r="C816" s="315">
        <f>+VLOOKUP(A816,ListaInsumos!$A$2:$F$951,5,0)</f>
        <v>42231701</v>
      </c>
      <c r="D816" s="315">
        <f>+VLOOKUP(A816,ListaInsumos!$A$2:$F$951,6,0)</f>
        <v>92153570</v>
      </c>
      <c r="E816" s="315" t="str">
        <f>+VLOOKUP(A816,ListaInsumos!$A$2:$F$951,4,0)</f>
        <v>SONDA PARA ASPIRAR fr16,DE SILICON O PVC</v>
      </c>
      <c r="F816" s="315" t="s">
        <v>5109</v>
      </c>
      <c r="G816" s="315" t="str">
        <f>+VLOOKUP(F816,Proveedores[[Nombre]:[Nº id.fiscal]],2,0)</f>
        <v>3-101-625107</v>
      </c>
      <c r="H816" s="315" t="s">
        <v>121</v>
      </c>
      <c r="I816" s="315" t="s">
        <v>3122</v>
      </c>
      <c r="J816" s="315" t="s">
        <v>110</v>
      </c>
      <c r="K816" s="315" t="s">
        <v>3114</v>
      </c>
      <c r="L816" s="323">
        <v>45586</v>
      </c>
      <c r="M816" s="315" t="s">
        <v>111</v>
      </c>
      <c r="N816" s="323">
        <v>46226</v>
      </c>
      <c r="O816" s="315" t="s">
        <v>2659</v>
      </c>
      <c r="P816" s="315" t="s">
        <v>3248</v>
      </c>
      <c r="Q816" s="315">
        <v>2020</v>
      </c>
      <c r="R816" s="315" t="s">
        <v>2921</v>
      </c>
      <c r="S816" s="315" t="s">
        <v>5252</v>
      </c>
      <c r="T816" s="315"/>
      <c r="U816" s="346"/>
    </row>
    <row r="817" spans="1:21" ht="23" x14ac:dyDescent="0.35">
      <c r="A817" s="315" t="s">
        <v>4500</v>
      </c>
      <c r="B817" s="315">
        <f>+VLOOKUP(A817,ListaInsumos!$A$2:$F$951,2,0)</f>
        <v>2000166</v>
      </c>
      <c r="C817" s="315">
        <f>+VLOOKUP(A817,ListaInsumos!$A$2:$F$951,5,0)</f>
        <v>42231701</v>
      </c>
      <c r="D817" s="315">
        <f>+VLOOKUP(A817,ListaInsumos!$A$2:$F$951,6,0)</f>
        <v>92153573</v>
      </c>
      <c r="E817" s="315" t="str">
        <f>+VLOOKUP(A817,ListaInsumos!$A$2:$F$951,4,0)</f>
        <v>SONDA FOLEY DE SILICON, 2 VIAS, N°12</v>
      </c>
      <c r="F817" s="315" t="s">
        <v>5068</v>
      </c>
      <c r="G817" s="315" t="str">
        <f>+VLOOKUP(F817,Proveedores[[Nombre]:[Nº id.fiscal]],2,0)</f>
        <v>3-101-187737</v>
      </c>
      <c r="H817" s="315" t="s">
        <v>326</v>
      </c>
      <c r="I817" s="315">
        <v>8887605122</v>
      </c>
      <c r="J817" s="315" t="s">
        <v>229</v>
      </c>
      <c r="K817" s="315" t="s">
        <v>1175</v>
      </c>
      <c r="L817" s="323">
        <v>45909</v>
      </c>
      <c r="M817" s="315" t="s">
        <v>111</v>
      </c>
      <c r="N817" s="323">
        <v>46058</v>
      </c>
      <c r="O817" s="315" t="s">
        <v>2660</v>
      </c>
      <c r="P817" s="315" t="s">
        <v>3248</v>
      </c>
      <c r="Q817" s="315">
        <v>2020</v>
      </c>
      <c r="R817" s="315" t="s">
        <v>2921</v>
      </c>
      <c r="S817" s="315" t="s">
        <v>5252</v>
      </c>
      <c r="T817" s="315"/>
      <c r="U817" s="346"/>
    </row>
    <row r="818" spans="1:21" ht="23" x14ac:dyDescent="0.35">
      <c r="A818" s="315" t="s">
        <v>4500</v>
      </c>
      <c r="B818" s="315">
        <f>+VLOOKUP(A818,ListaInsumos!$A$2:$F$951,2,0)</f>
        <v>2000166</v>
      </c>
      <c r="C818" s="315">
        <f>+VLOOKUP(A818,ListaInsumos!$A$2:$F$951,5,0)</f>
        <v>42231701</v>
      </c>
      <c r="D818" s="315">
        <f>+VLOOKUP(A818,ListaInsumos!$A$2:$F$951,6,0)</f>
        <v>92153573</v>
      </c>
      <c r="E818" s="315" t="str">
        <f>+VLOOKUP(A818,ListaInsumos!$A$2:$F$951,4,0)</f>
        <v>SONDA FOLEY DE SILICON, 2 VIAS, N°12</v>
      </c>
      <c r="F818" s="315" t="s">
        <v>5099</v>
      </c>
      <c r="G818" s="315" t="str">
        <f>+VLOOKUP(F818,Proveedores[[Nombre]:[Nº id.fiscal]],2,0)</f>
        <v>3-101-547337</v>
      </c>
      <c r="H818" s="315" t="s">
        <v>1601</v>
      </c>
      <c r="I818" s="322" t="s">
        <v>3123</v>
      </c>
      <c r="J818" s="315" t="s">
        <v>986</v>
      </c>
      <c r="K818" s="315" t="s">
        <v>3124</v>
      </c>
      <c r="L818" s="323">
        <v>46148</v>
      </c>
      <c r="M818" s="315" t="s">
        <v>111</v>
      </c>
      <c r="N818" s="323">
        <v>45161</v>
      </c>
      <c r="O818" s="315" t="s">
        <v>2661</v>
      </c>
      <c r="P818" s="315" t="s">
        <v>3248</v>
      </c>
      <c r="Q818" s="315">
        <v>2020</v>
      </c>
      <c r="R818" s="315" t="s">
        <v>2921</v>
      </c>
      <c r="S818" s="315" t="s">
        <v>5252</v>
      </c>
      <c r="T818" s="315"/>
      <c r="U818" s="346"/>
    </row>
    <row r="819" spans="1:21" ht="23" x14ac:dyDescent="0.35">
      <c r="A819" s="315" t="s">
        <v>4500</v>
      </c>
      <c r="B819" s="315">
        <f>+VLOOKUP(A819,ListaInsumos!$A$2:$F$951,2,0)</f>
        <v>2000166</v>
      </c>
      <c r="C819" s="315">
        <f>+VLOOKUP(A819,ListaInsumos!$A$2:$F$951,5,0)</f>
        <v>42231701</v>
      </c>
      <c r="D819" s="315">
        <f>+VLOOKUP(A819,ListaInsumos!$A$2:$F$951,6,0)</f>
        <v>92153573</v>
      </c>
      <c r="E819" s="315" t="str">
        <f>+VLOOKUP(A819,ListaInsumos!$A$2:$F$951,4,0)</f>
        <v>SONDA FOLEY DE SILICON, 2 VIAS, N°12</v>
      </c>
      <c r="F819" s="315" t="s">
        <v>5093</v>
      </c>
      <c r="G819" s="315" t="str">
        <f>+VLOOKUP(F819,Proveedores[[Nombre]:[Nº id.fiscal]],2,0)</f>
        <v>3-101-244831</v>
      </c>
      <c r="H819" s="315" t="s">
        <v>191</v>
      </c>
      <c r="I819" s="322" t="s">
        <v>368</v>
      </c>
      <c r="J819" s="315" t="s">
        <v>119</v>
      </c>
      <c r="K819" s="315" t="s">
        <v>369</v>
      </c>
      <c r="L819" s="323">
        <v>45600</v>
      </c>
      <c r="M819" s="315" t="s">
        <v>111</v>
      </c>
      <c r="N819" s="323">
        <v>45137</v>
      </c>
      <c r="O819" s="315" t="s">
        <v>2662</v>
      </c>
      <c r="P819" s="315" t="s">
        <v>3248</v>
      </c>
      <c r="Q819" s="315">
        <v>2020</v>
      </c>
      <c r="R819" s="315" t="s">
        <v>2921</v>
      </c>
      <c r="S819" s="315" t="s">
        <v>5252</v>
      </c>
      <c r="T819" s="315"/>
      <c r="U819" s="346"/>
    </row>
    <row r="820" spans="1:21" ht="34.5" x14ac:dyDescent="0.35">
      <c r="A820" s="321" t="s">
        <v>4672</v>
      </c>
      <c r="B820" s="315">
        <f>+VLOOKUP(A820,ListaInsumos!$A$2:$F$951,2,0)</f>
        <v>2000168</v>
      </c>
      <c r="C820" s="315">
        <f>+VLOOKUP(A820,ListaInsumos!$A$2:$F$951,5,0)</f>
        <v>42142702</v>
      </c>
      <c r="D820" s="315">
        <f>+VLOOKUP(A820,ListaInsumos!$A$2:$F$951,6,0)</f>
        <v>92205629</v>
      </c>
      <c r="E820" s="315" t="str">
        <f>+VLOOKUP(A820,ListaInsumos!$A$2:$F$951,4,0)</f>
        <v>SONDA FOLEY DE SILICON 2 VIAS N°16</v>
      </c>
      <c r="F820" s="315" t="s">
        <v>5139</v>
      </c>
      <c r="G820" s="315" t="str">
        <f>+VLOOKUP(F820,Proveedores[[Nombre]:[Nº id.fiscal]],2,0)</f>
        <v>3-012-389094</v>
      </c>
      <c r="H820" s="315" t="s">
        <v>45</v>
      </c>
      <c r="I820" s="322" t="s">
        <v>3126</v>
      </c>
      <c r="J820" s="315" t="s">
        <v>344</v>
      </c>
      <c r="K820" s="315" t="s">
        <v>3127</v>
      </c>
      <c r="L820" s="323">
        <v>45467</v>
      </c>
      <c r="M820" s="315" t="s">
        <v>488</v>
      </c>
      <c r="N820" s="323">
        <v>45334</v>
      </c>
      <c r="O820" s="315" t="s">
        <v>2663</v>
      </c>
      <c r="P820" s="315" t="s">
        <v>3248</v>
      </c>
      <c r="Q820" s="315">
        <v>2020</v>
      </c>
      <c r="R820" s="315" t="s">
        <v>2921</v>
      </c>
      <c r="S820" s="315" t="s">
        <v>5252</v>
      </c>
      <c r="T820" s="315"/>
      <c r="U820" s="346"/>
    </row>
    <row r="821" spans="1:21" ht="23" x14ac:dyDescent="0.35">
      <c r="A821" s="315" t="s">
        <v>4628</v>
      </c>
      <c r="B821" s="315">
        <f>+VLOOKUP(A821,ListaInsumos!$A$2:$F$951,2,0)</f>
        <v>2000169</v>
      </c>
      <c r="C821" s="315">
        <f>+VLOOKUP(A821,ListaInsumos!$A$2:$F$951,5,0)</f>
        <v>42142702</v>
      </c>
      <c r="D821" s="315">
        <f>+VLOOKUP(A821,ListaInsumos!$A$2:$F$951,6,0)</f>
        <v>92202403</v>
      </c>
      <c r="E821" s="315" t="str">
        <f>+VLOOKUP(A821,ListaInsumos!$A$2:$F$951,4,0)</f>
        <v>SONDA FOLEY DE SILICON 2 VIAS N°18</v>
      </c>
      <c r="F821" s="315" t="s">
        <v>5093</v>
      </c>
      <c r="G821" s="315" t="str">
        <f>+VLOOKUP(F821,Proveedores[[Nombre]:[Nº id.fiscal]],2,0)</f>
        <v>3-101-244831</v>
      </c>
      <c r="H821" s="315" t="s">
        <v>191</v>
      </c>
      <c r="I821" s="322" t="s">
        <v>1173</v>
      </c>
      <c r="J821" s="315" t="s">
        <v>119</v>
      </c>
      <c r="K821" s="315" t="s">
        <v>369</v>
      </c>
      <c r="L821" s="323">
        <v>45600</v>
      </c>
      <c r="M821" s="315" t="s">
        <v>111</v>
      </c>
      <c r="N821" s="323">
        <v>45137</v>
      </c>
      <c r="O821" s="315" t="s">
        <v>2664</v>
      </c>
      <c r="P821" s="315" t="s">
        <v>3248</v>
      </c>
      <c r="Q821" s="315">
        <v>2020</v>
      </c>
      <c r="R821" s="315" t="s">
        <v>2921</v>
      </c>
      <c r="S821" s="315" t="s">
        <v>5252</v>
      </c>
      <c r="T821" s="315"/>
      <c r="U821" s="346"/>
    </row>
    <row r="822" spans="1:21" ht="34.5" x14ac:dyDescent="0.35">
      <c r="A822" s="315" t="s">
        <v>4628</v>
      </c>
      <c r="B822" s="315">
        <f>+VLOOKUP(A822,ListaInsumos!$A$2:$F$951,2,0)</f>
        <v>2000169</v>
      </c>
      <c r="C822" s="315">
        <f>+VLOOKUP(A822,ListaInsumos!$A$2:$F$951,5,0)</f>
        <v>42142702</v>
      </c>
      <c r="D822" s="315">
        <f>+VLOOKUP(A822,ListaInsumos!$A$2:$F$951,6,0)</f>
        <v>92202403</v>
      </c>
      <c r="E822" s="315" t="str">
        <f>+VLOOKUP(A822,ListaInsumos!$A$2:$F$951,4,0)</f>
        <v>SONDA FOLEY DE SILICON 2 VIAS N°18</v>
      </c>
      <c r="F822" s="315" t="s">
        <v>5139</v>
      </c>
      <c r="G822" s="315" t="str">
        <f>+VLOOKUP(F822,Proveedores[[Nombre]:[Nº id.fiscal]],2,0)</f>
        <v>3-012-389094</v>
      </c>
      <c r="H822" s="315" t="s">
        <v>45</v>
      </c>
      <c r="I822" s="322" t="s">
        <v>6359</v>
      </c>
      <c r="J822" s="315" t="s">
        <v>344</v>
      </c>
      <c r="K822" s="315" t="s">
        <v>3127</v>
      </c>
      <c r="L822" s="323">
        <v>45467</v>
      </c>
      <c r="M822" s="315" t="s">
        <v>488</v>
      </c>
      <c r="N822" s="323">
        <v>45334</v>
      </c>
      <c r="O822" s="315" t="s">
        <v>2665</v>
      </c>
      <c r="P822" s="315" t="s">
        <v>3248</v>
      </c>
      <c r="Q822" s="315">
        <v>2020</v>
      </c>
      <c r="R822" s="315" t="s">
        <v>2921</v>
      </c>
      <c r="S822" s="315" t="s">
        <v>5252</v>
      </c>
      <c r="T822" s="315"/>
      <c r="U822" s="346"/>
    </row>
    <row r="823" spans="1:21" x14ac:dyDescent="0.35">
      <c r="A823" s="321" t="s">
        <v>4712</v>
      </c>
      <c r="B823" s="315">
        <f>+VLOOKUP(A823,ListaInsumos!$A$2:$F$951,2,0)</f>
        <v>2003360</v>
      </c>
      <c r="C823" s="315">
        <f>+VLOOKUP(A823,ListaInsumos!$A$2:$F$951,5,0)</f>
        <v>42231701</v>
      </c>
      <c r="D823" s="315">
        <f>+VLOOKUP(A823,ListaInsumos!$A$2:$F$951,6,0)</f>
        <v>92216506</v>
      </c>
      <c r="E823" s="315" t="str">
        <f>+VLOOKUP(A823,ListaInsumos!$A$2:$F$951,4,0)</f>
        <v>SONDA NASOGASTRICA N°14</v>
      </c>
      <c r="F823" s="315" t="s">
        <v>5114</v>
      </c>
      <c r="G823" s="315" t="str">
        <f>+VLOOKUP(F823,Proveedores[[Nombre]:[Nº id.fiscal]],2,0)</f>
        <v>3-102-363192</v>
      </c>
      <c r="H823" s="315" t="s">
        <v>2923</v>
      </c>
      <c r="I823" s="315" t="s">
        <v>3131</v>
      </c>
      <c r="J823" s="315" t="s">
        <v>843</v>
      </c>
      <c r="K823" s="315" t="s">
        <v>3111</v>
      </c>
      <c r="L823" s="323">
        <v>45256</v>
      </c>
      <c r="M823" s="315" t="s">
        <v>111</v>
      </c>
      <c r="N823" s="323">
        <v>45796</v>
      </c>
      <c r="O823" s="315" t="s">
        <v>2666</v>
      </c>
      <c r="P823" s="315" t="s">
        <v>3248</v>
      </c>
      <c r="Q823" s="315">
        <v>2020</v>
      </c>
      <c r="R823" s="315" t="s">
        <v>2921</v>
      </c>
      <c r="S823" s="315" t="s">
        <v>5252</v>
      </c>
      <c r="T823" s="315"/>
      <c r="U823" s="346"/>
    </row>
    <row r="824" spans="1:21" x14ac:dyDescent="0.35">
      <c r="A824" s="321" t="s">
        <v>4713</v>
      </c>
      <c r="B824" s="315">
        <f>+VLOOKUP(A824,ListaInsumos!$A$2:$F$951,2,0)</f>
        <v>2000173</v>
      </c>
      <c r="C824" s="315">
        <f>+VLOOKUP(A824,ListaInsumos!$A$2:$F$951,5,0)</f>
        <v>42231701</v>
      </c>
      <c r="D824" s="315">
        <f>+VLOOKUP(A824,ListaInsumos!$A$2:$F$951,6,0)</f>
        <v>92216512</v>
      </c>
      <c r="E824" s="315" t="str">
        <f>+VLOOKUP(A824,ListaInsumos!$A$2:$F$951,4,0)</f>
        <v>SONDA NASOGASTRICA N°16 FR</v>
      </c>
      <c r="F824" s="315" t="s">
        <v>5114</v>
      </c>
      <c r="G824" s="315" t="str">
        <f>+VLOOKUP(F824,Proveedores[[Nombre]:[Nº id.fiscal]],2,0)</f>
        <v>3-102-363192</v>
      </c>
      <c r="H824" s="315" t="s">
        <v>2923</v>
      </c>
      <c r="I824" s="315" t="s">
        <v>3132</v>
      </c>
      <c r="J824" s="315" t="s">
        <v>843</v>
      </c>
      <c r="K824" s="315" t="s">
        <v>3111</v>
      </c>
      <c r="L824" s="323">
        <v>45256</v>
      </c>
      <c r="M824" s="315" t="s">
        <v>111</v>
      </c>
      <c r="N824" s="323">
        <v>45796</v>
      </c>
      <c r="O824" s="315" t="s">
        <v>2667</v>
      </c>
      <c r="P824" s="315" t="s">
        <v>3248</v>
      </c>
      <c r="Q824" s="315">
        <v>2020</v>
      </c>
      <c r="R824" s="315" t="s">
        <v>2921</v>
      </c>
      <c r="S824" s="315" t="s">
        <v>5252</v>
      </c>
      <c r="T824" s="315"/>
      <c r="U824" s="346"/>
    </row>
    <row r="825" spans="1:21" ht="23" x14ac:dyDescent="0.35">
      <c r="A825" s="315" t="s">
        <v>4592</v>
      </c>
      <c r="B825" s="315">
        <f>+VLOOKUP(A825,ListaInsumos!$A$2:$F$951,2,0)</f>
        <v>2001741</v>
      </c>
      <c r="C825" s="315">
        <f>+VLOOKUP(A825,ListaInsumos!$A$2:$F$951,5,0)</f>
        <v>42231601</v>
      </c>
      <c r="D825" s="315">
        <f>+VLOOKUP(A825,ListaInsumos!$A$2:$F$951,6,0)</f>
        <v>92166168</v>
      </c>
      <c r="E825" s="315" t="str">
        <f>+VLOOKUP(A825,ListaInsumos!$A$2:$F$951,4,0)</f>
        <v>SONDA GASTROSTOMIA PARA PEG 3.0cm</v>
      </c>
      <c r="F825" s="315" t="s">
        <v>5068</v>
      </c>
      <c r="G825" s="315" t="str">
        <f>+VLOOKUP(F825,Proveedores[[Nombre]:[Nº id.fiscal]],2,0)</f>
        <v>3-101-187737</v>
      </c>
      <c r="H825" s="315" t="s">
        <v>192</v>
      </c>
      <c r="I825" s="315">
        <v>724300</v>
      </c>
      <c r="J825" s="315" t="s">
        <v>229</v>
      </c>
      <c r="K825" s="315" t="s">
        <v>3133</v>
      </c>
      <c r="L825" s="323">
        <v>45518</v>
      </c>
      <c r="M825" s="315" t="s">
        <v>111</v>
      </c>
      <c r="N825" s="323">
        <v>46058</v>
      </c>
      <c r="O825" s="315" t="s">
        <v>2668</v>
      </c>
      <c r="P825" s="315" t="s">
        <v>3281</v>
      </c>
      <c r="Q825" s="315">
        <v>2020</v>
      </c>
      <c r="R825" s="315" t="s">
        <v>2921</v>
      </c>
      <c r="S825" s="315" t="s">
        <v>5252</v>
      </c>
      <c r="T825" s="315" t="s">
        <v>6827</v>
      </c>
      <c r="U825" s="346"/>
    </row>
    <row r="826" spans="1:21" ht="23" x14ac:dyDescent="0.35">
      <c r="A826" s="321" t="s">
        <v>4811</v>
      </c>
      <c r="B826" s="315">
        <f>+VLOOKUP(A826,ListaInsumos!$A$2:$F$951,2,0)</f>
        <v>2000014</v>
      </c>
      <c r="C826" s="315">
        <f>+VLOOKUP(A826,ListaInsumos!$A$2:$F$951,5,0)</f>
        <v>42311552</v>
      </c>
      <c r="D826" s="315">
        <f>+VLOOKUP(A826,ListaInsumos!$A$2:$F$951,6,0)</f>
        <v>92194893</v>
      </c>
      <c r="E826" s="315" t="str">
        <f>+VLOOKUP(A826,ListaInsumos!$A$2:$F$951,4,0)</f>
        <v>CINTA ADHESIVA PLASTICA TRANSPARENTE</v>
      </c>
      <c r="F826" s="315" t="s">
        <v>5099</v>
      </c>
      <c r="G826" s="315" t="str">
        <f>+VLOOKUP(F826,Proveedores[[Nombre]:[Nº id.fiscal]],2,0)</f>
        <v>3-101-547337</v>
      </c>
      <c r="H826" s="315" t="s">
        <v>984</v>
      </c>
      <c r="I826" s="315" t="s">
        <v>3146</v>
      </c>
      <c r="J826" s="315" t="s">
        <v>986</v>
      </c>
      <c r="K826" s="315" t="s">
        <v>1974</v>
      </c>
      <c r="L826" s="323" t="s">
        <v>1974</v>
      </c>
      <c r="M826" s="315" t="s">
        <v>111</v>
      </c>
      <c r="N826" s="323">
        <v>45161</v>
      </c>
      <c r="O826" s="315" t="s">
        <v>2669</v>
      </c>
      <c r="P826" s="315" t="s">
        <v>3281</v>
      </c>
      <c r="Q826" s="315">
        <v>2020</v>
      </c>
      <c r="R826" s="315" t="s">
        <v>3140</v>
      </c>
      <c r="S826" s="315" t="s">
        <v>5252</v>
      </c>
      <c r="T826" s="315" t="s">
        <v>6823</v>
      </c>
      <c r="U826" s="346"/>
    </row>
    <row r="827" spans="1:21" ht="23" x14ac:dyDescent="0.35">
      <c r="A827" s="349" t="s">
        <v>4560</v>
      </c>
      <c r="B827" s="315">
        <f>+VLOOKUP(A827,ListaInsumos!$A$2:$F$951,2,0)</f>
        <v>2000015</v>
      </c>
      <c r="C827" s="315">
        <f>+VLOOKUP(A827,ListaInsumos!$A$2:$F$951,5,0)</f>
        <v>42131707</v>
      </c>
      <c r="D827" s="315">
        <f>+VLOOKUP(A827,ListaInsumos!$A$2:$F$951,6,0)</f>
        <v>92196130</v>
      </c>
      <c r="E827" s="315" t="str">
        <f>+VLOOKUP(A827,ListaInsumos!$A$2:$F$951,4,0)</f>
        <v>CUBRE BOCAS DESCARTABLE DE 17,5cmDE LONG</v>
      </c>
      <c r="F827" s="315" t="s">
        <v>5076</v>
      </c>
      <c r="G827" s="315" t="str">
        <f>+VLOOKUP(F827,Proveedores[[Nombre]:[Nº id.fiscal]],2,0)</f>
        <v>3-101-235122</v>
      </c>
      <c r="H827" s="315" t="s">
        <v>3148</v>
      </c>
      <c r="I827" s="315" t="s">
        <v>3149</v>
      </c>
      <c r="J827" s="315" t="s">
        <v>119</v>
      </c>
      <c r="K827" s="315" t="s">
        <v>1974</v>
      </c>
      <c r="L827" s="323" t="s">
        <v>1974</v>
      </c>
      <c r="M827" s="315" t="s">
        <v>111</v>
      </c>
      <c r="N827" s="323">
        <v>46321</v>
      </c>
      <c r="O827" s="315" t="s">
        <v>2670</v>
      </c>
      <c r="P827" s="315" t="s">
        <v>3248</v>
      </c>
      <c r="Q827" s="315">
        <v>2020</v>
      </c>
      <c r="R827" s="315" t="s">
        <v>3140</v>
      </c>
      <c r="S827" s="315" t="s">
        <v>5252</v>
      </c>
      <c r="T827" s="315"/>
      <c r="U827" s="346"/>
    </row>
    <row r="828" spans="1:21" ht="23" x14ac:dyDescent="0.35">
      <c r="A828" s="349" t="s">
        <v>4560</v>
      </c>
      <c r="B828" s="315">
        <f>+VLOOKUP(A828,ListaInsumos!$A$2:$F$951,2,0)</f>
        <v>2000015</v>
      </c>
      <c r="C828" s="315">
        <f>+VLOOKUP(A828,ListaInsumos!$A$2:$F$951,5,0)</f>
        <v>42131707</v>
      </c>
      <c r="D828" s="315">
        <f>+VLOOKUP(A828,ListaInsumos!$A$2:$F$951,6,0)</f>
        <v>92196130</v>
      </c>
      <c r="E828" s="315" t="str">
        <f>+VLOOKUP(A828,ListaInsumos!$A$2:$F$951,4,0)</f>
        <v>CUBRE BOCAS DESCARTABLE DE 17,5cmDE LONG</v>
      </c>
      <c r="F828" s="315" t="s">
        <v>5130</v>
      </c>
      <c r="G828" s="315" t="str">
        <f>+VLOOKUP(F828,Proveedores[[Nombre]:[Nº id.fiscal]],2,0)</f>
        <v>3-101-696792</v>
      </c>
      <c r="H828" s="315" t="s">
        <v>197</v>
      </c>
      <c r="I828" s="315">
        <v>2205</v>
      </c>
      <c r="J828" s="315" t="s">
        <v>119</v>
      </c>
      <c r="K828" s="315" t="s">
        <v>1974</v>
      </c>
      <c r="L828" s="323" t="s">
        <v>1974</v>
      </c>
      <c r="M828" s="315" t="s">
        <v>111</v>
      </c>
      <c r="N828" s="323">
        <v>46064</v>
      </c>
      <c r="O828" s="315" t="s">
        <v>2671</v>
      </c>
      <c r="P828" s="315" t="s">
        <v>3248</v>
      </c>
      <c r="Q828" s="315">
        <v>2020</v>
      </c>
      <c r="R828" s="315" t="s">
        <v>3140</v>
      </c>
      <c r="S828" s="315" t="s">
        <v>5252</v>
      </c>
      <c r="T828" s="315"/>
      <c r="U828" s="346"/>
    </row>
    <row r="829" spans="1:21" ht="23" x14ac:dyDescent="0.35">
      <c r="A829" s="315" t="s">
        <v>4598</v>
      </c>
      <c r="B829" s="315">
        <f>+VLOOKUP(A829,ListaInsumos!$A$2:$F$951,2,0)</f>
        <v>2000016</v>
      </c>
      <c r="C829" s="315">
        <f>+VLOOKUP(A829,ListaInsumos!$A$2:$F$951,5,0)</f>
        <v>42311552</v>
      </c>
      <c r="D829" s="315">
        <f>+VLOOKUP(A829,ListaInsumos!$A$2:$F$951,6,0)</f>
        <v>92168265</v>
      </c>
      <c r="E829" s="315" t="str">
        <f>+VLOOKUP(A829,ListaInsumos!$A$2:$F$951,4,0)</f>
        <v>ESPARADRAPO FRACCIONADO DE 5cm DE ANCHO</v>
      </c>
      <c r="F829" s="315" t="s">
        <v>5068</v>
      </c>
      <c r="G829" s="315" t="str">
        <f>+VLOOKUP(F829,Proveedores[[Nombre]:[Nº id.fiscal]],2,0)</f>
        <v>3-101-187737</v>
      </c>
      <c r="H829" s="315" t="s">
        <v>326</v>
      </c>
      <c r="I829" s="315" t="s">
        <v>3151</v>
      </c>
      <c r="J829" s="315" t="s">
        <v>587</v>
      </c>
      <c r="K829" s="315" t="s">
        <v>3152</v>
      </c>
      <c r="L829" s="323">
        <v>44832</v>
      </c>
      <c r="M829" s="315" t="s">
        <v>111</v>
      </c>
      <c r="N829" s="323">
        <v>46058</v>
      </c>
      <c r="O829" s="315" t="s">
        <v>2672</v>
      </c>
      <c r="P829" s="315" t="s">
        <v>3248</v>
      </c>
      <c r="Q829" s="315">
        <v>2020</v>
      </c>
      <c r="R829" s="315" t="s">
        <v>3140</v>
      </c>
      <c r="S829" s="315" t="s">
        <v>5252</v>
      </c>
      <c r="T829" s="315"/>
      <c r="U829" s="346"/>
    </row>
    <row r="830" spans="1:21" ht="46" x14ac:dyDescent="0.35">
      <c r="A830" s="315" t="s">
        <v>4454</v>
      </c>
      <c r="B830" s="315">
        <f>+VLOOKUP(A830,ListaInsumos!$A$2:$F$951,2,0)</f>
        <v>2000018</v>
      </c>
      <c r="C830" s="315">
        <f>+VLOOKUP(A830,ListaInsumos!$A$2:$F$951,5,0)</f>
        <v>42291613</v>
      </c>
      <c r="D830" s="315">
        <f>+VLOOKUP(A830,ListaInsumos!$A$2:$F$951,6,0)</f>
        <v>92141405</v>
      </c>
      <c r="E830" s="315" t="str">
        <f>+VLOOKUP(A830,ListaInsumos!$A$2:$F$951,4,0)</f>
        <v>FILO BISTURI NO. 10</v>
      </c>
      <c r="F830" s="315" t="s">
        <v>5127</v>
      </c>
      <c r="G830" s="315" t="str">
        <f>+VLOOKUP(F830,Proveedores[[Nombre]:[Nº id.fiscal]],2,0)</f>
        <v>3-101-358504</v>
      </c>
      <c r="H830" s="315" t="s">
        <v>3154</v>
      </c>
      <c r="I830" s="315">
        <v>10</v>
      </c>
      <c r="J830" s="315" t="s">
        <v>289</v>
      </c>
      <c r="K830" s="315" t="s">
        <v>3155</v>
      </c>
      <c r="L830" s="323">
        <v>44720</v>
      </c>
      <c r="M830" s="315" t="s">
        <v>111</v>
      </c>
      <c r="N830" s="328">
        <v>44834</v>
      </c>
      <c r="O830" s="315" t="s">
        <v>2673</v>
      </c>
      <c r="P830" s="315" t="s">
        <v>3248</v>
      </c>
      <c r="Q830" s="315">
        <v>2020</v>
      </c>
      <c r="R830" s="315" t="s">
        <v>3140</v>
      </c>
      <c r="S830" s="315" t="s">
        <v>5252</v>
      </c>
      <c r="T830" s="315"/>
      <c r="U830" s="346"/>
    </row>
    <row r="831" spans="1:21" ht="23" x14ac:dyDescent="0.35">
      <c r="A831" s="315" t="s">
        <v>4454</v>
      </c>
      <c r="B831" s="315">
        <f>+VLOOKUP(A831,ListaInsumos!$A$2:$F$951,2,0)</f>
        <v>2000018</v>
      </c>
      <c r="C831" s="315">
        <f>+VLOOKUP(A831,ListaInsumos!$A$2:$F$951,5,0)</f>
        <v>42291613</v>
      </c>
      <c r="D831" s="315">
        <f>+VLOOKUP(A831,ListaInsumos!$A$2:$F$951,6,0)</f>
        <v>92141405</v>
      </c>
      <c r="E831" s="315" t="str">
        <f>+VLOOKUP(A831,ListaInsumos!$A$2:$F$951,4,0)</f>
        <v>FILO BISTURI NO. 10</v>
      </c>
      <c r="F831" s="315" t="s">
        <v>5091</v>
      </c>
      <c r="G831" s="315" t="str">
        <f>+VLOOKUP(F831,Proveedores[[Nombre]:[Nº id.fiscal]],2,0)</f>
        <v>3-101-273008</v>
      </c>
      <c r="H831" s="315" t="s">
        <v>3157</v>
      </c>
      <c r="I831" s="315">
        <v>18110</v>
      </c>
      <c r="J831" s="315" t="s">
        <v>3158</v>
      </c>
      <c r="K831" s="315" t="s">
        <v>3159</v>
      </c>
      <c r="L831" s="323">
        <v>45579</v>
      </c>
      <c r="M831" s="315" t="s">
        <v>111</v>
      </c>
      <c r="N831" s="323">
        <v>44982</v>
      </c>
      <c r="O831" s="315" t="s">
        <v>2674</v>
      </c>
      <c r="P831" s="315" t="s">
        <v>3248</v>
      </c>
      <c r="Q831" s="315">
        <v>2020</v>
      </c>
      <c r="R831" s="315" t="s">
        <v>3140</v>
      </c>
      <c r="S831" s="315" t="s">
        <v>5252</v>
      </c>
      <c r="T831" s="315"/>
      <c r="U831" s="346"/>
    </row>
    <row r="832" spans="1:21" ht="23" x14ac:dyDescent="0.35">
      <c r="A832" s="315" t="s">
        <v>4454</v>
      </c>
      <c r="B832" s="315">
        <f>+VLOOKUP(A832,ListaInsumos!$A$2:$F$951,2,0)</f>
        <v>2000018</v>
      </c>
      <c r="C832" s="315">
        <f>+VLOOKUP(A832,ListaInsumos!$A$2:$F$951,5,0)</f>
        <v>42291613</v>
      </c>
      <c r="D832" s="315">
        <f>+VLOOKUP(A832,ListaInsumos!$A$2:$F$951,6,0)</f>
        <v>92141405</v>
      </c>
      <c r="E832" s="315" t="str">
        <f>+VLOOKUP(A832,ListaInsumos!$A$2:$F$951,4,0)</f>
        <v>FILO BISTURI NO. 10</v>
      </c>
      <c r="F832" s="315" t="s">
        <v>5089</v>
      </c>
      <c r="G832" s="315" t="str">
        <f>+VLOOKUP(F832,Proveedores[[Nombre]:[Nº id.fiscal]],2,0)</f>
        <v>3-101-364996</v>
      </c>
      <c r="H832" s="315" t="s">
        <v>3160</v>
      </c>
      <c r="I832" s="315" t="s">
        <v>3161</v>
      </c>
      <c r="J832" s="315" t="s">
        <v>1585</v>
      </c>
      <c r="K832" s="315" t="s">
        <v>3162</v>
      </c>
      <c r="L832" s="323">
        <v>45147</v>
      </c>
      <c r="M832" s="315" t="s">
        <v>111</v>
      </c>
      <c r="N832" s="378">
        <v>45097</v>
      </c>
      <c r="O832" s="315" t="s">
        <v>2675</v>
      </c>
      <c r="P832" s="315" t="s">
        <v>3248</v>
      </c>
      <c r="Q832" s="315">
        <v>2020</v>
      </c>
      <c r="R832" s="315" t="s">
        <v>3140</v>
      </c>
      <c r="S832" s="315" t="s">
        <v>5252</v>
      </c>
      <c r="T832" s="315"/>
      <c r="U832" s="346"/>
    </row>
    <row r="833" spans="1:21" ht="23" x14ac:dyDescent="0.35">
      <c r="A833" s="315" t="s">
        <v>4455</v>
      </c>
      <c r="B833" s="315">
        <f>+VLOOKUP(A833,ListaInsumos!$A$2:$F$951,2,0)</f>
        <v>2000019</v>
      </c>
      <c r="C833" s="315">
        <f>+VLOOKUP(A833,ListaInsumos!$A$2:$F$951,5,0)</f>
        <v>42291613</v>
      </c>
      <c r="D833" s="315">
        <f>+VLOOKUP(A833,ListaInsumos!$A$2:$F$951,6,0)</f>
        <v>92141446</v>
      </c>
      <c r="E833" s="315" t="str">
        <f>+VLOOKUP(A833,ListaInsumos!$A$2:$F$951,4,0)</f>
        <v>FILO BISTURI Nº 11</v>
      </c>
      <c r="F833" s="315" t="s">
        <v>5091</v>
      </c>
      <c r="G833" s="315" t="str">
        <f>+VLOOKUP(F833,Proveedores[[Nombre]:[Nº id.fiscal]],2,0)</f>
        <v>3-101-273008</v>
      </c>
      <c r="H833" s="315" t="s">
        <v>3157</v>
      </c>
      <c r="I833" s="315">
        <v>18111</v>
      </c>
      <c r="J833" s="315" t="s">
        <v>3158</v>
      </c>
      <c r="K833" s="315" t="s">
        <v>3159</v>
      </c>
      <c r="L833" s="323">
        <v>45579</v>
      </c>
      <c r="M833" s="315" t="s">
        <v>111</v>
      </c>
      <c r="N833" s="323">
        <v>44982</v>
      </c>
      <c r="O833" s="315" t="s">
        <v>2676</v>
      </c>
      <c r="P833" s="315" t="s">
        <v>3248</v>
      </c>
      <c r="Q833" s="315">
        <v>2020</v>
      </c>
      <c r="R833" s="315" t="s">
        <v>3140</v>
      </c>
      <c r="S833" s="315" t="s">
        <v>5252</v>
      </c>
      <c r="T833" s="315"/>
      <c r="U833" s="346"/>
    </row>
    <row r="834" spans="1:21" ht="23" x14ac:dyDescent="0.35">
      <c r="A834" s="315" t="s">
        <v>4455</v>
      </c>
      <c r="B834" s="315">
        <f>+VLOOKUP(A834,ListaInsumos!$A$2:$F$951,2,0)</f>
        <v>2000019</v>
      </c>
      <c r="C834" s="315">
        <f>+VLOOKUP(A834,ListaInsumos!$A$2:$F$951,5,0)</f>
        <v>42291613</v>
      </c>
      <c r="D834" s="315">
        <f>+VLOOKUP(A834,ListaInsumos!$A$2:$F$951,6,0)</f>
        <v>92141446</v>
      </c>
      <c r="E834" s="315" t="str">
        <f>+VLOOKUP(A834,ListaInsumos!$A$2:$F$951,4,0)</f>
        <v>FILO BISTURI Nº 11</v>
      </c>
      <c r="F834" s="315" t="s">
        <v>5089</v>
      </c>
      <c r="G834" s="315" t="str">
        <f>+VLOOKUP(F834,Proveedores[[Nombre]:[Nº id.fiscal]],2,0)</f>
        <v>3-101-364996</v>
      </c>
      <c r="H834" s="315" t="s">
        <v>3160</v>
      </c>
      <c r="I834" s="315" t="s">
        <v>3164</v>
      </c>
      <c r="J834" s="315" t="s">
        <v>1585</v>
      </c>
      <c r="K834" s="315" t="s">
        <v>3162</v>
      </c>
      <c r="L834" s="323">
        <v>45147</v>
      </c>
      <c r="M834" s="315" t="s">
        <v>111</v>
      </c>
      <c r="N834" s="378">
        <v>45097</v>
      </c>
      <c r="O834" s="315" t="s">
        <v>2677</v>
      </c>
      <c r="P834" s="315" t="s">
        <v>3248</v>
      </c>
      <c r="Q834" s="315">
        <v>2020</v>
      </c>
      <c r="R834" s="315" t="s">
        <v>3140</v>
      </c>
      <c r="S834" s="315" t="s">
        <v>5252</v>
      </c>
      <c r="T834" s="315"/>
      <c r="U834" s="346"/>
    </row>
    <row r="835" spans="1:21" ht="46" x14ac:dyDescent="0.35">
      <c r="A835" s="315" t="s">
        <v>4456</v>
      </c>
      <c r="B835" s="315">
        <f>+VLOOKUP(A835,ListaInsumos!$A$2:$F$951,2,0)</f>
        <v>2000021</v>
      </c>
      <c r="C835" s="315">
        <f>+VLOOKUP(A835,ListaInsumos!$A$2:$F$951,5,0)</f>
        <v>42291613</v>
      </c>
      <c r="D835" s="315">
        <f>+VLOOKUP(A835,ListaInsumos!$A$2:$F$951,6,0)</f>
        <v>92156066</v>
      </c>
      <c r="E835" s="315" t="str">
        <f>+VLOOKUP(A835,ListaInsumos!$A$2:$F$951,4,0)</f>
        <v>FILO BISTURÍ N°15, ESTERIL,CON BORDE AFI</v>
      </c>
      <c r="F835" s="315" t="s">
        <v>5127</v>
      </c>
      <c r="G835" s="315" t="str">
        <f>+VLOOKUP(F835,Proveedores[[Nombre]:[Nº id.fiscal]],2,0)</f>
        <v>3-101-358504</v>
      </c>
      <c r="H835" s="315" t="s">
        <v>3154</v>
      </c>
      <c r="I835" s="315">
        <v>15</v>
      </c>
      <c r="J835" s="315" t="s">
        <v>289</v>
      </c>
      <c r="K835" s="315" t="s">
        <v>3155</v>
      </c>
      <c r="L835" s="323">
        <v>44720</v>
      </c>
      <c r="M835" s="315" t="s">
        <v>111</v>
      </c>
      <c r="N835" s="328">
        <v>44834</v>
      </c>
      <c r="O835" s="315" t="s">
        <v>2678</v>
      </c>
      <c r="P835" s="315" t="s">
        <v>3248</v>
      </c>
      <c r="Q835" s="315">
        <v>2020</v>
      </c>
      <c r="R835" s="315" t="s">
        <v>3140</v>
      </c>
      <c r="S835" s="315" t="s">
        <v>5252</v>
      </c>
      <c r="T835" s="315"/>
      <c r="U835" s="346"/>
    </row>
    <row r="836" spans="1:21" ht="23" x14ac:dyDescent="0.35">
      <c r="A836" s="315" t="s">
        <v>4456</v>
      </c>
      <c r="B836" s="315">
        <f>+VLOOKUP(A836,ListaInsumos!$A$2:$F$951,2,0)</f>
        <v>2000021</v>
      </c>
      <c r="C836" s="315">
        <f>+VLOOKUP(A836,ListaInsumos!$A$2:$F$951,5,0)</f>
        <v>42291613</v>
      </c>
      <c r="D836" s="315">
        <f>+VLOOKUP(A836,ListaInsumos!$A$2:$F$951,6,0)</f>
        <v>92156066</v>
      </c>
      <c r="E836" s="315" t="str">
        <f>+VLOOKUP(A836,ListaInsumos!$A$2:$F$951,4,0)</f>
        <v>FILO BISTURÍ N°15, ESTERIL,CON BORDE AFI</v>
      </c>
      <c r="F836" s="315" t="s">
        <v>5091</v>
      </c>
      <c r="G836" s="315" t="str">
        <f>+VLOOKUP(F836,Proveedores[[Nombre]:[Nº id.fiscal]],2,0)</f>
        <v>3-101-273008</v>
      </c>
      <c r="H836" s="315" t="s">
        <v>3157</v>
      </c>
      <c r="I836" s="315">
        <v>18115</v>
      </c>
      <c r="J836" s="315" t="s">
        <v>3158</v>
      </c>
      <c r="K836" s="315" t="s">
        <v>3159</v>
      </c>
      <c r="L836" s="323">
        <v>45579</v>
      </c>
      <c r="M836" s="315" t="s">
        <v>111</v>
      </c>
      <c r="N836" s="323">
        <v>44982</v>
      </c>
      <c r="O836" s="315" t="s">
        <v>2679</v>
      </c>
      <c r="P836" s="315" t="s">
        <v>3248</v>
      </c>
      <c r="Q836" s="315">
        <v>2020</v>
      </c>
      <c r="R836" s="315" t="s">
        <v>3140</v>
      </c>
      <c r="S836" s="315" t="s">
        <v>5252</v>
      </c>
      <c r="T836" s="315"/>
      <c r="U836" s="346"/>
    </row>
    <row r="837" spans="1:21" ht="23" x14ac:dyDescent="0.35">
      <c r="A837" s="315" t="s">
        <v>4456</v>
      </c>
      <c r="B837" s="315">
        <f>+VLOOKUP(A837,ListaInsumos!$A$2:$F$951,2,0)</f>
        <v>2000021</v>
      </c>
      <c r="C837" s="315">
        <f>+VLOOKUP(A837,ListaInsumos!$A$2:$F$951,5,0)</f>
        <v>42291613</v>
      </c>
      <c r="D837" s="315">
        <f>+VLOOKUP(A837,ListaInsumos!$A$2:$F$951,6,0)</f>
        <v>92156066</v>
      </c>
      <c r="E837" s="315" t="str">
        <f>+VLOOKUP(A837,ListaInsumos!$A$2:$F$951,4,0)</f>
        <v>FILO BISTURÍ N°15, ESTERIL,CON BORDE AFI</v>
      </c>
      <c r="F837" s="315" t="s">
        <v>5089</v>
      </c>
      <c r="G837" s="315" t="str">
        <f>+VLOOKUP(F837,Proveedores[[Nombre]:[Nº id.fiscal]],2,0)</f>
        <v>3-101-364996</v>
      </c>
      <c r="H837" s="315" t="s">
        <v>3160</v>
      </c>
      <c r="I837" s="315" t="s">
        <v>3166</v>
      </c>
      <c r="J837" s="315" t="s">
        <v>1585</v>
      </c>
      <c r="K837" s="315" t="s">
        <v>3162</v>
      </c>
      <c r="L837" s="323">
        <v>45147</v>
      </c>
      <c r="M837" s="315" t="s">
        <v>111</v>
      </c>
      <c r="N837" s="378">
        <v>45097</v>
      </c>
      <c r="O837" s="315" t="s">
        <v>2680</v>
      </c>
      <c r="P837" s="315" t="s">
        <v>3248</v>
      </c>
      <c r="Q837" s="315">
        <v>2020</v>
      </c>
      <c r="R837" s="315" t="s">
        <v>3140</v>
      </c>
      <c r="S837" s="315" t="s">
        <v>5252</v>
      </c>
      <c r="T837" s="315"/>
      <c r="U837" s="346"/>
    </row>
    <row r="838" spans="1:21" ht="34.5" x14ac:dyDescent="0.35">
      <c r="A838" s="315" t="s">
        <v>4642</v>
      </c>
      <c r="B838" s="315">
        <f>+VLOOKUP(A838,ListaInsumos!$A$2:$F$951,2,0)</f>
        <v>2000060</v>
      </c>
      <c r="C838" s="315">
        <f>+VLOOKUP(A838,ListaInsumos!$A$2:$F$951,5,0)</f>
        <v>42181503</v>
      </c>
      <c r="D838" s="315">
        <f>+VLOOKUP(A838,ListaInsumos!$A$2:$F$951,6,0)</f>
        <v>92151996</v>
      </c>
      <c r="E838" s="315" t="str">
        <f>+VLOOKUP(A838,ListaInsumos!$A$2:$F$951,4,0)</f>
        <v>GEL HIDROCOLOIDE,COMPUESTOS: AGUA PURIF</v>
      </c>
      <c r="F838" s="315" t="s">
        <v>5099</v>
      </c>
      <c r="G838" s="315" t="str">
        <f>+VLOOKUP(F838,Proveedores[[Nombre]:[Nº id.fiscal]],2,0)</f>
        <v>3-101-547337</v>
      </c>
      <c r="H838" s="315" t="s">
        <v>984</v>
      </c>
      <c r="I838" s="315" t="s">
        <v>3168</v>
      </c>
      <c r="J838" s="315" t="s">
        <v>986</v>
      </c>
      <c r="K838" s="315" t="s">
        <v>3169</v>
      </c>
      <c r="L838" s="323">
        <v>45552</v>
      </c>
      <c r="M838" s="315" t="s">
        <v>111</v>
      </c>
      <c r="N838" s="323">
        <v>45161</v>
      </c>
      <c r="O838" s="315" t="s">
        <v>2681</v>
      </c>
      <c r="P838" s="315" t="s">
        <v>3248</v>
      </c>
      <c r="Q838" s="315">
        <v>2020</v>
      </c>
      <c r="R838" s="315" t="s">
        <v>3140</v>
      </c>
      <c r="S838" s="315" t="s">
        <v>5252</v>
      </c>
      <c r="T838" s="315"/>
      <c r="U838" s="346"/>
    </row>
    <row r="839" spans="1:21" ht="23" x14ac:dyDescent="0.35">
      <c r="A839" s="315" t="s">
        <v>4492</v>
      </c>
      <c r="B839" s="315">
        <f>+VLOOKUP(A839,ListaInsumos!$A$2:$F$951,2,0)</f>
        <v>2002367</v>
      </c>
      <c r="C839" s="315">
        <f>+VLOOKUP(A839,ListaInsumos!$A$2:$F$951,5,0)</f>
        <v>42144409</v>
      </c>
      <c r="D839" s="315">
        <f>+VLOOKUP(A839,ListaInsumos!$A$2:$F$951,6,0)</f>
        <v>92160395</v>
      </c>
      <c r="E839" s="315" t="str">
        <f>+VLOOKUP(A839,ListaInsumos!$A$2:$F$951,4,0)</f>
        <v xml:space="preserve"> CANULA OROFARINGEA TIPO GUEDEL DE 40 mm</v>
      </c>
      <c r="F839" s="315" t="s">
        <v>5109</v>
      </c>
      <c r="G839" s="315" t="str">
        <f>+VLOOKUP(F839,Proveedores[[Nombre]:[Nº id.fiscal]],2,0)</f>
        <v>3-101-625107</v>
      </c>
      <c r="H839" s="315" t="s">
        <v>121</v>
      </c>
      <c r="I839" s="315" t="s">
        <v>3174</v>
      </c>
      <c r="J839" s="315" t="s">
        <v>110</v>
      </c>
      <c r="K839" s="408" t="s">
        <v>6903</v>
      </c>
      <c r="L839" s="401">
        <v>46602</v>
      </c>
      <c r="M839" s="315" t="s">
        <v>111</v>
      </c>
      <c r="N839" s="323">
        <v>46226</v>
      </c>
      <c r="O839" s="315" t="s">
        <v>2682</v>
      </c>
      <c r="P839" s="315" t="s">
        <v>3248</v>
      </c>
      <c r="Q839" s="315">
        <v>2020</v>
      </c>
      <c r="R839" s="315" t="s">
        <v>3140</v>
      </c>
      <c r="S839" s="315" t="s">
        <v>5252</v>
      </c>
      <c r="T839" s="315"/>
      <c r="U839" s="346"/>
    </row>
    <row r="840" spans="1:21" ht="23" x14ac:dyDescent="0.35">
      <c r="A840" s="315" t="s">
        <v>4606</v>
      </c>
      <c r="B840" s="315">
        <f>+VLOOKUP(A840,ListaInsumos!$A$2:$F$951,2,0)</f>
        <v>2002402</v>
      </c>
      <c r="C840" s="315">
        <f>+VLOOKUP(A840,ListaInsumos!$A$2:$F$951,5,0)</f>
        <v>42143902</v>
      </c>
      <c r="D840" s="315">
        <f>+VLOOKUP(A840,ListaInsumos!$A$2:$F$951,6,0)</f>
        <v>92166698</v>
      </c>
      <c r="E840" s="315" t="str">
        <f>+VLOOKUP(A840,ListaInsumos!$A$2:$F$951,4,0)</f>
        <v>CATETER TORACICO RECTO N°28FR</v>
      </c>
      <c r="F840" s="315" t="s">
        <v>5078</v>
      </c>
      <c r="G840" s="315" t="str">
        <f>+VLOOKUP(F840,Proveedores[[Nombre]:[Nº id.fiscal]],2,0)</f>
        <v>3-101-083376</v>
      </c>
      <c r="H840" s="315" t="s">
        <v>1095</v>
      </c>
      <c r="I840" s="315" t="s">
        <v>3178</v>
      </c>
      <c r="J840" s="315" t="s">
        <v>384</v>
      </c>
      <c r="K840" s="315" t="s">
        <v>3179</v>
      </c>
      <c r="L840" s="323">
        <v>46047</v>
      </c>
      <c r="M840" s="315" t="s">
        <v>111</v>
      </c>
      <c r="N840" s="323">
        <v>46124</v>
      </c>
      <c r="O840" s="315" t="s">
        <v>2683</v>
      </c>
      <c r="P840" s="315" t="s">
        <v>3248</v>
      </c>
      <c r="Q840" s="315">
        <v>2020</v>
      </c>
      <c r="R840" s="315" t="s">
        <v>3140</v>
      </c>
      <c r="S840" s="315" t="s">
        <v>5252</v>
      </c>
      <c r="T840" s="315"/>
      <c r="U840" s="346"/>
    </row>
    <row r="841" spans="1:21" ht="23" x14ac:dyDescent="0.35">
      <c r="A841" s="315" t="s">
        <v>4608</v>
      </c>
      <c r="B841" s="315">
        <f>+VLOOKUP(A841,ListaInsumos!$A$2:$F$951,2,0)</f>
        <v>2002449</v>
      </c>
      <c r="C841" s="315">
        <f>+VLOOKUP(A841,ListaInsumos!$A$2:$F$951,5,0)</f>
        <v>42272505</v>
      </c>
      <c r="D841" s="315">
        <f>+VLOOKUP(A841,ListaInsumos!$A$2:$F$951,6,0)</f>
        <v>92142369</v>
      </c>
      <c r="E841" s="315" t="str">
        <f>+VLOOKUP(A841,ListaInsumos!$A$2:$F$951,4,0)</f>
        <v>CIRCUITO PARA ANESTESIA ADULTO TUB CORRU</v>
      </c>
      <c r="F841" s="315" t="s">
        <v>5107</v>
      </c>
      <c r="G841" s="315" t="str">
        <f>+VLOOKUP(F841,Proveedores[[Nombre]:[Nº id.fiscal]],2,0)</f>
        <v>3-101-476335</v>
      </c>
      <c r="H841" s="315" t="s">
        <v>3181</v>
      </c>
      <c r="I841" s="315" t="s">
        <v>3182</v>
      </c>
      <c r="J841" s="315" t="s">
        <v>119</v>
      </c>
      <c r="K841" s="315" t="s">
        <v>3183</v>
      </c>
      <c r="L841" s="335">
        <v>46268</v>
      </c>
      <c r="M841" s="315" t="s">
        <v>111</v>
      </c>
      <c r="N841" s="323">
        <v>44902</v>
      </c>
      <c r="O841" s="315" t="s">
        <v>2684</v>
      </c>
      <c r="P841" s="315" t="s">
        <v>3248</v>
      </c>
      <c r="Q841" s="315">
        <v>2020</v>
      </c>
      <c r="R841" s="315" t="s">
        <v>3140</v>
      </c>
      <c r="S841" s="315" t="s">
        <v>5252</v>
      </c>
      <c r="T841" s="315"/>
      <c r="U841" s="346"/>
    </row>
    <row r="842" spans="1:21" ht="23" x14ac:dyDescent="0.35">
      <c r="A842" s="315" t="s">
        <v>4611</v>
      </c>
      <c r="B842" s="315">
        <f>+VLOOKUP(A842,ListaInsumos!$A$2:$F$951,2,0)</f>
        <v>2002721</v>
      </c>
      <c r="C842" s="315">
        <f>+VLOOKUP(A842,ListaInsumos!$A$2:$F$951,5,0)</f>
        <v>42295453</v>
      </c>
      <c r="D842" s="315">
        <f>+VLOOKUP(A842,ListaInsumos!$A$2:$F$951,6,0)</f>
        <v>92201457</v>
      </c>
      <c r="E842" s="315" t="str">
        <f>+VLOOKUP(A842,ListaInsumos!$A$2:$F$951,4,0)</f>
        <v>SIS SUC CERRADO TIPO JACKSON PRATT 10Fr</v>
      </c>
      <c r="F842" s="315" t="s">
        <v>5074</v>
      </c>
      <c r="G842" s="315" t="str">
        <f>+VLOOKUP(F842,Proveedores[[Nombre]:[Nº id.fiscal]],2,0)</f>
        <v>3-101-115347</v>
      </c>
      <c r="H842" s="315" t="s">
        <v>3186</v>
      </c>
      <c r="I842" s="315" t="s">
        <v>3187</v>
      </c>
      <c r="J842" s="315" t="s">
        <v>1452</v>
      </c>
      <c r="K842" s="315" t="s">
        <v>3188</v>
      </c>
      <c r="L842" s="323">
        <v>45116</v>
      </c>
      <c r="M842" s="315" t="s">
        <v>111</v>
      </c>
      <c r="N842" s="323">
        <v>46259</v>
      </c>
      <c r="O842" s="315" t="s">
        <v>2685</v>
      </c>
      <c r="P842" s="315" t="s">
        <v>3248</v>
      </c>
      <c r="Q842" s="315">
        <v>2020</v>
      </c>
      <c r="R842" s="315" t="s">
        <v>3140</v>
      </c>
      <c r="S842" s="315" t="s">
        <v>5252</v>
      </c>
      <c r="T842" s="315"/>
      <c r="U842" s="346"/>
    </row>
    <row r="843" spans="1:21" ht="23" x14ac:dyDescent="0.35">
      <c r="A843" s="321" t="s">
        <v>4648</v>
      </c>
      <c r="B843" s="315">
        <f>+VLOOKUP(A843,ListaInsumos!$A$2:$F$951,2,0)</f>
        <v>2002785</v>
      </c>
      <c r="C843" s="315">
        <f>+VLOOKUP(A843,ListaInsumos!$A$2:$F$951,5,0)</f>
        <v>42271903</v>
      </c>
      <c r="D843" s="315">
        <f>+VLOOKUP(A843,ListaInsumos!$A$2:$F$951,6,0)</f>
        <v>92142729</v>
      </c>
      <c r="E843" s="315" t="str">
        <f>+VLOOKUP(A843,ListaInsumos!$A$2:$F$951,4,0)</f>
        <v>TUBO ENDOTRAQUEAL, BAJA PRESION 8 mm,ON</v>
      </c>
      <c r="F843" s="315" t="s">
        <v>5107</v>
      </c>
      <c r="G843" s="315" t="str">
        <f>+VLOOKUP(F843,Proveedores[[Nombre]:[Nº id.fiscal]],2,0)</f>
        <v>3-101-476335</v>
      </c>
      <c r="H843" s="315" t="s">
        <v>3181</v>
      </c>
      <c r="I843" s="315" t="s">
        <v>3190</v>
      </c>
      <c r="J843" s="315" t="s">
        <v>119</v>
      </c>
      <c r="K843" s="315" t="s">
        <v>3191</v>
      </c>
      <c r="L843" s="335">
        <v>46268</v>
      </c>
      <c r="M843" s="315" t="s">
        <v>111</v>
      </c>
      <c r="N843" s="323">
        <v>44902</v>
      </c>
      <c r="O843" s="315" t="s">
        <v>2686</v>
      </c>
      <c r="P843" s="315" t="s">
        <v>3248</v>
      </c>
      <c r="Q843" s="315">
        <v>2020</v>
      </c>
      <c r="R843" s="315" t="s">
        <v>3140</v>
      </c>
      <c r="S843" s="315" t="s">
        <v>5252</v>
      </c>
      <c r="T843" s="315"/>
      <c r="U843" s="346"/>
    </row>
    <row r="844" spans="1:21" ht="23" x14ac:dyDescent="0.35">
      <c r="A844" s="315" t="s">
        <v>4649</v>
      </c>
      <c r="B844" s="315">
        <f>+VLOOKUP(A844,ListaInsumos!$A$2:$F$951,2,0)</f>
        <v>2002799</v>
      </c>
      <c r="C844" s="315">
        <f>+VLOOKUP(A844,ListaInsumos!$A$2:$F$951,5,0)</f>
        <v>42131609</v>
      </c>
      <c r="D844" s="315">
        <f>+VLOOKUP(A844,ListaInsumos!$A$2:$F$951,6,0)</f>
        <v>92142120</v>
      </c>
      <c r="E844" s="315" t="str">
        <f>+VLOOKUP(A844,ListaInsumos!$A$2:$F$951,4,0)</f>
        <v>CUBRE ZAPATO DESCARTABLE UNITALLA</v>
      </c>
      <c r="F844" s="315" t="s">
        <v>5130</v>
      </c>
      <c r="G844" s="315" t="str">
        <f>+VLOOKUP(F844,Proveedores[[Nombre]:[Nº id.fiscal]],2,0)</f>
        <v>3-101-696792</v>
      </c>
      <c r="H844" s="315" t="s">
        <v>197</v>
      </c>
      <c r="I844" s="315">
        <v>2132</v>
      </c>
      <c r="J844" s="315" t="s">
        <v>119</v>
      </c>
      <c r="K844" s="315" t="s">
        <v>1974</v>
      </c>
      <c r="L844" s="323" t="s">
        <v>1974</v>
      </c>
      <c r="M844" s="315" t="s">
        <v>111</v>
      </c>
      <c r="N844" s="323">
        <v>46064</v>
      </c>
      <c r="O844" s="315" t="s">
        <v>2687</v>
      </c>
      <c r="P844" s="315" t="s">
        <v>3248</v>
      </c>
      <c r="Q844" s="315">
        <v>2020</v>
      </c>
      <c r="R844" s="315" t="s">
        <v>3140</v>
      </c>
      <c r="S844" s="315" t="s">
        <v>5252</v>
      </c>
      <c r="T844" s="315"/>
      <c r="U844" s="346"/>
    </row>
    <row r="845" spans="1:21" ht="34.5" x14ac:dyDescent="0.35">
      <c r="A845" s="315" t="s">
        <v>4649</v>
      </c>
      <c r="B845" s="315">
        <f>+VLOOKUP(A845,ListaInsumos!$A$2:$F$951,2,0)</f>
        <v>2002799</v>
      </c>
      <c r="C845" s="315">
        <f>+VLOOKUP(A845,ListaInsumos!$A$2:$F$951,5,0)</f>
        <v>42131609</v>
      </c>
      <c r="D845" s="315">
        <f>+VLOOKUP(A845,ListaInsumos!$A$2:$F$951,6,0)</f>
        <v>92142120</v>
      </c>
      <c r="E845" s="315" t="str">
        <f>+VLOOKUP(A845,ListaInsumos!$A$2:$F$951,4,0)</f>
        <v>CUBRE ZAPATO DESCARTABLE UNITALLA</v>
      </c>
      <c r="F845" s="315" t="s">
        <v>5139</v>
      </c>
      <c r="G845" s="315" t="str">
        <f>+VLOOKUP(F845,Proveedores[[Nombre]:[Nº id.fiscal]],2,0)</f>
        <v>3-012-389094</v>
      </c>
      <c r="H845" s="315" t="s">
        <v>3192</v>
      </c>
      <c r="I845" s="315" t="s">
        <v>3193</v>
      </c>
      <c r="J845" s="315" t="s">
        <v>119</v>
      </c>
      <c r="K845" s="315" t="s">
        <v>1974</v>
      </c>
      <c r="L845" s="323" t="s">
        <v>1974</v>
      </c>
      <c r="M845" s="315" t="s">
        <v>111</v>
      </c>
      <c r="N845" s="323">
        <v>45334</v>
      </c>
      <c r="O845" s="315" t="s">
        <v>2688</v>
      </c>
      <c r="P845" s="315" t="s">
        <v>3248</v>
      </c>
      <c r="Q845" s="315">
        <v>2020</v>
      </c>
      <c r="R845" s="315" t="s">
        <v>3140</v>
      </c>
      <c r="S845" s="315" t="s">
        <v>5252</v>
      </c>
      <c r="T845" s="315"/>
      <c r="U845" s="346"/>
    </row>
    <row r="846" spans="1:21" ht="23" x14ac:dyDescent="0.35">
      <c r="A846" s="321" t="s">
        <v>4539</v>
      </c>
      <c r="B846" s="315">
        <f>+VLOOKUP(A846,ListaInsumos!$A$2:$F$951,2,0)</f>
        <v>2002571</v>
      </c>
      <c r="C846" s="315">
        <f>+VLOOKUP(A846,ListaInsumos!$A$2:$F$951,5,0)</f>
        <v>42311545</v>
      </c>
      <c r="D846" s="315">
        <f>+VLOOKUP(A846,ListaInsumos!$A$2:$F$951,6,0)</f>
        <v>92159502</v>
      </c>
      <c r="E846" s="315" t="str">
        <f>+VLOOKUP(A846,ListaInsumos!$A$2:$F$951,4,0)</f>
        <v>GASA CUADROS 10X20 CM, 10 UN, RADIOPACA</v>
      </c>
      <c r="F846" s="315" t="s">
        <v>5068</v>
      </c>
      <c r="G846" s="315" t="str">
        <f>+VLOOKUP(F846,Proveedores[[Nombre]:[Nº id.fiscal]],2,0)</f>
        <v>3-101-187737</v>
      </c>
      <c r="H846" s="315" t="s">
        <v>326</v>
      </c>
      <c r="I846" s="315">
        <v>7318</v>
      </c>
      <c r="J846" s="315" t="s">
        <v>110</v>
      </c>
      <c r="K846" s="315" t="s">
        <v>3197</v>
      </c>
      <c r="L846" s="323">
        <v>45833</v>
      </c>
      <c r="M846" s="315" t="s">
        <v>111</v>
      </c>
      <c r="N846" s="323">
        <v>46058</v>
      </c>
      <c r="O846" s="315" t="s">
        <v>2689</v>
      </c>
      <c r="P846" s="315" t="s">
        <v>3248</v>
      </c>
      <c r="Q846" s="315">
        <v>2020</v>
      </c>
      <c r="R846" s="315" t="s">
        <v>3140</v>
      </c>
      <c r="S846" s="315" t="s">
        <v>5252</v>
      </c>
      <c r="T846" s="315"/>
      <c r="U846" s="346"/>
    </row>
    <row r="847" spans="1:21" ht="46" x14ac:dyDescent="0.35">
      <c r="A847" s="315" t="s">
        <v>4571</v>
      </c>
      <c r="B847" s="315">
        <f>+VLOOKUP(A847,ListaInsumos!$A$2:$F$951,2,0)</f>
        <v>2002674</v>
      </c>
      <c r="C847" s="315">
        <f>+VLOOKUP(A847,ListaInsumos!$A$2:$F$951,5,0)</f>
        <v>42221504</v>
      </c>
      <c r="D847" s="315">
        <f>+VLOOKUP(A847,ListaInsumos!$A$2:$F$951,6,0)</f>
        <v>92153461</v>
      </c>
      <c r="E847" s="315" t="str">
        <f>+VLOOKUP(A847,ListaInsumos!$A$2:$F$951,4,0)</f>
        <v>CATETER INTRAVEN CUATRO LUMEN 8,5fr,20cc</v>
      </c>
      <c r="F847" s="315" t="s">
        <v>5127</v>
      </c>
      <c r="G847" s="315" t="str">
        <f>+VLOOKUP(F847,Proveedores[[Nombre]:[Nº id.fiscal]],2,0)</f>
        <v>3-101-358504</v>
      </c>
      <c r="H847" s="315" t="s">
        <v>3198</v>
      </c>
      <c r="I847" s="315" t="s">
        <v>3199</v>
      </c>
      <c r="J847" s="315" t="s">
        <v>3200</v>
      </c>
      <c r="K847" s="315" t="s">
        <v>3678</v>
      </c>
      <c r="L847" s="323">
        <v>45980</v>
      </c>
      <c r="M847" s="315" t="s">
        <v>111</v>
      </c>
      <c r="N847" s="328">
        <v>44834</v>
      </c>
      <c r="O847" s="315" t="s">
        <v>2690</v>
      </c>
      <c r="P847" s="315" t="s">
        <v>3248</v>
      </c>
      <c r="Q847" s="315">
        <v>2020</v>
      </c>
      <c r="R847" s="315" t="s">
        <v>3140</v>
      </c>
      <c r="S847" s="315" t="s">
        <v>5252</v>
      </c>
      <c r="T847" s="315"/>
      <c r="U847" s="346"/>
    </row>
    <row r="848" spans="1:21" ht="23" x14ac:dyDescent="0.35">
      <c r="A848" s="315" t="s">
        <v>4571</v>
      </c>
      <c r="B848" s="315">
        <f>+VLOOKUP(A848,ListaInsumos!$A$2:$F$951,2,0)</f>
        <v>2002674</v>
      </c>
      <c r="C848" s="315">
        <f>+VLOOKUP(A848,ListaInsumos!$A$2:$F$951,5,0)</f>
        <v>42221504</v>
      </c>
      <c r="D848" s="315">
        <f>+VLOOKUP(A848,ListaInsumos!$A$2:$F$951,6,0)</f>
        <v>92153461</v>
      </c>
      <c r="E848" s="315" t="str">
        <f>+VLOOKUP(A848,ListaInsumos!$A$2:$F$951,4,0)</f>
        <v>CATETER INTRAVEN CUATRO LUMEN 8,5fr,20cc</v>
      </c>
      <c r="F848" s="315" t="s">
        <v>5078</v>
      </c>
      <c r="G848" s="315" t="str">
        <f>+VLOOKUP(F848,Proveedores[[Nombre]:[Nº id.fiscal]],2,0)</f>
        <v>3-101-083376</v>
      </c>
      <c r="H848" s="315" t="s">
        <v>1095</v>
      </c>
      <c r="I848" s="315" t="s">
        <v>3201</v>
      </c>
      <c r="J848" s="315" t="s">
        <v>363</v>
      </c>
      <c r="K848" s="315" t="s">
        <v>3202</v>
      </c>
      <c r="L848" s="323">
        <v>44745</v>
      </c>
      <c r="M848" s="315" t="s">
        <v>111</v>
      </c>
      <c r="N848" s="323">
        <v>46124</v>
      </c>
      <c r="O848" s="315" t="s">
        <v>2691</v>
      </c>
      <c r="P848" s="315" t="s">
        <v>3248</v>
      </c>
      <c r="Q848" s="315">
        <v>2020</v>
      </c>
      <c r="R848" s="315" t="s">
        <v>3140</v>
      </c>
      <c r="S848" s="315" t="s">
        <v>5252</v>
      </c>
      <c r="T848" s="315"/>
      <c r="U848" s="346"/>
    </row>
    <row r="849" spans="1:21" ht="46" x14ac:dyDescent="0.35">
      <c r="A849" s="321" t="s">
        <v>4572</v>
      </c>
      <c r="B849" s="315">
        <f>+VLOOKUP(A849,ListaInsumos!$A$2:$F$951,2,0)</f>
        <v>2002676</v>
      </c>
      <c r="C849" s="315">
        <f>+VLOOKUP(A849,ListaInsumos!$A$2:$F$951,5,0)</f>
        <v>42221504</v>
      </c>
      <c r="D849" s="315">
        <f>+VLOOKUP(A849,ListaInsumos!$A$2:$F$951,6,0)</f>
        <v>92167078</v>
      </c>
      <c r="E849" s="315" t="str">
        <f>+VLOOKUP(A849,ListaInsumos!$A$2:$F$951,4,0)</f>
        <v>CATETER INTRAVENOSO DOBLE LUMEN 7FR</v>
      </c>
      <c r="F849" s="315" t="s">
        <v>5127</v>
      </c>
      <c r="G849" s="315" t="str">
        <f>+VLOOKUP(F849,Proveedores[[Nombre]:[Nº id.fiscal]],2,0)</f>
        <v>3-101-358504</v>
      </c>
      <c r="H849" s="315" t="s">
        <v>3198</v>
      </c>
      <c r="I849" s="315" t="s">
        <v>3206</v>
      </c>
      <c r="J849" s="315" t="s">
        <v>3200</v>
      </c>
      <c r="K849" s="315" t="s">
        <v>3207</v>
      </c>
      <c r="L849" s="323">
        <v>45165</v>
      </c>
      <c r="M849" s="315" t="s">
        <v>111</v>
      </c>
      <c r="N849" s="328">
        <v>44834</v>
      </c>
      <c r="O849" s="315" t="s">
        <v>2692</v>
      </c>
      <c r="P849" s="315" t="s">
        <v>3248</v>
      </c>
      <c r="Q849" s="315">
        <v>2020</v>
      </c>
      <c r="R849" s="315" t="s">
        <v>3140</v>
      </c>
      <c r="S849" s="315" t="s">
        <v>5252</v>
      </c>
      <c r="T849" s="315"/>
      <c r="U849" s="346"/>
    </row>
    <row r="850" spans="1:21" ht="23" x14ac:dyDescent="0.35">
      <c r="A850" s="321" t="s">
        <v>4572</v>
      </c>
      <c r="B850" s="315">
        <f>+VLOOKUP(A850,ListaInsumos!$A$2:$F$951,2,0)</f>
        <v>2002676</v>
      </c>
      <c r="C850" s="315">
        <f>+VLOOKUP(A850,ListaInsumos!$A$2:$F$951,5,0)</f>
        <v>42221504</v>
      </c>
      <c r="D850" s="315">
        <f>+VLOOKUP(A850,ListaInsumos!$A$2:$F$951,6,0)</f>
        <v>92167078</v>
      </c>
      <c r="E850" s="315" t="str">
        <f>+VLOOKUP(A850,ListaInsumos!$A$2:$F$951,4,0)</f>
        <v>CATETER INTRAVENOSO DOBLE LUMEN 7FR</v>
      </c>
      <c r="F850" s="315" t="s">
        <v>5078</v>
      </c>
      <c r="G850" s="315" t="str">
        <f>+VLOOKUP(F850,Proveedores[[Nombre]:[Nº id.fiscal]],2,0)</f>
        <v>3-101-083376</v>
      </c>
      <c r="H850" s="315" t="s">
        <v>1095</v>
      </c>
      <c r="I850" s="315" t="s">
        <v>3208</v>
      </c>
      <c r="J850" s="315" t="s">
        <v>843</v>
      </c>
      <c r="K850" s="315" t="s">
        <v>3209</v>
      </c>
      <c r="L850" s="323">
        <v>46240</v>
      </c>
      <c r="M850" s="315" t="s">
        <v>111</v>
      </c>
      <c r="N850" s="323">
        <v>46124</v>
      </c>
      <c r="O850" s="315" t="s">
        <v>2693</v>
      </c>
      <c r="P850" s="315" t="s">
        <v>3248</v>
      </c>
      <c r="Q850" s="315">
        <v>2020</v>
      </c>
      <c r="R850" s="315" t="s">
        <v>3140</v>
      </c>
      <c r="S850" s="315" t="s">
        <v>5252</v>
      </c>
      <c r="T850" s="315"/>
      <c r="U850" s="346"/>
    </row>
    <row r="851" spans="1:21" ht="23" customHeight="1" x14ac:dyDescent="0.35">
      <c r="A851" s="315" t="s">
        <v>4573</v>
      </c>
      <c r="B851" s="315">
        <f>+VLOOKUP(A851,ListaInsumos!$A$2:$F$951,2,0)</f>
        <v>2000085</v>
      </c>
      <c r="C851" s="315">
        <f>+VLOOKUP(A851,ListaInsumos!$A$2:$F$951,5,0)</f>
        <v>42281916</v>
      </c>
      <c r="D851" s="315">
        <f>+VLOOKUP(A851,ListaInsumos!$A$2:$F$951,6,0)</f>
        <v>92301470</v>
      </c>
      <c r="E851" s="315" t="str">
        <f>+VLOOKUP(A851,ListaInsumos!$A$2:$F$951,4,0)</f>
        <v>BOLSA PAPEL P/ESTERILIZAR 13cm X 25.5cm</v>
      </c>
      <c r="F851" s="315" t="s">
        <v>5119</v>
      </c>
      <c r="G851" s="315" t="str">
        <f>+VLOOKUP(F851,Proveedores[[Nombre]:[Nº id.fiscal]],2,0)</f>
        <v>3-101-290190</v>
      </c>
      <c r="H851" s="315" t="s">
        <v>837</v>
      </c>
      <c r="I851" s="315" t="s">
        <v>838</v>
      </c>
      <c r="J851" s="315" t="s">
        <v>119</v>
      </c>
      <c r="K851" s="315" t="s">
        <v>1974</v>
      </c>
      <c r="L851" s="323" t="s">
        <v>1974</v>
      </c>
      <c r="M851" s="315" t="s">
        <v>111</v>
      </c>
      <c r="N851" s="323">
        <v>45575</v>
      </c>
      <c r="O851" s="315" t="s">
        <v>2694</v>
      </c>
      <c r="P851" s="315" t="s">
        <v>3248</v>
      </c>
      <c r="Q851" s="315">
        <v>2020</v>
      </c>
      <c r="R851" s="315" t="s">
        <v>3140</v>
      </c>
      <c r="S851" s="315" t="s">
        <v>5252</v>
      </c>
      <c r="T851" s="315"/>
      <c r="U851" s="346"/>
    </row>
    <row r="852" spans="1:21" ht="23" x14ac:dyDescent="0.35">
      <c r="A852" s="315" t="s">
        <v>4573</v>
      </c>
      <c r="B852" s="315">
        <f>+VLOOKUP(A852,ListaInsumos!$A$2:$F$951,2,0)</f>
        <v>2000085</v>
      </c>
      <c r="C852" s="315">
        <f>+VLOOKUP(A852,ListaInsumos!$A$2:$F$951,5,0)</f>
        <v>42281916</v>
      </c>
      <c r="D852" s="315">
        <f>+VLOOKUP(A852,ListaInsumos!$A$2:$F$951,6,0)</f>
        <v>92301470</v>
      </c>
      <c r="E852" s="315" t="str">
        <f>+VLOOKUP(A852,ListaInsumos!$A$2:$F$951,4,0)</f>
        <v>BOLSA PAPEL P/ESTERILIZAR 13cm X 25.5cm</v>
      </c>
      <c r="F852" s="315" t="s">
        <v>5130</v>
      </c>
      <c r="G852" s="315" t="str">
        <f>+VLOOKUP(F852,Proveedores[[Nombre]:[Nº id.fiscal]],2,0)</f>
        <v>3-101-696792</v>
      </c>
      <c r="H852" s="315" t="s">
        <v>197</v>
      </c>
      <c r="I852" s="315">
        <v>4464</v>
      </c>
      <c r="J852" s="315" t="s">
        <v>119</v>
      </c>
      <c r="K852" s="315" t="s">
        <v>1974</v>
      </c>
      <c r="L852" s="323" t="s">
        <v>1974</v>
      </c>
      <c r="M852" s="315" t="s">
        <v>111</v>
      </c>
      <c r="N852" s="323">
        <v>46064</v>
      </c>
      <c r="O852" s="315" t="s">
        <v>2695</v>
      </c>
      <c r="P852" s="315" t="s">
        <v>3248</v>
      </c>
      <c r="Q852" s="315">
        <v>2020</v>
      </c>
      <c r="R852" s="315" t="s">
        <v>3140</v>
      </c>
      <c r="S852" s="315" t="s">
        <v>5252</v>
      </c>
      <c r="T852" s="315"/>
      <c r="U852" s="346"/>
    </row>
    <row r="853" spans="1:21" ht="46" x14ac:dyDescent="0.35">
      <c r="A853" s="315" t="s">
        <v>4573</v>
      </c>
      <c r="B853" s="315">
        <f>+VLOOKUP(A853,ListaInsumos!$A$2:$F$951,2,0)</f>
        <v>2000085</v>
      </c>
      <c r="C853" s="315">
        <f>+VLOOKUP(A853,ListaInsumos!$A$2:$F$951,5,0)</f>
        <v>42281916</v>
      </c>
      <c r="D853" s="315">
        <f>+VLOOKUP(A853,ListaInsumos!$A$2:$F$951,6,0)</f>
        <v>92301470</v>
      </c>
      <c r="E853" s="315" t="str">
        <f>+VLOOKUP(A853,ListaInsumos!$A$2:$F$951,4,0)</f>
        <v>BOLSA PAPEL P/ESTERILIZAR 13cm X 25.5cm</v>
      </c>
      <c r="F853" s="315" t="s">
        <v>5073</v>
      </c>
      <c r="G853" s="315" t="str">
        <f>+VLOOKUP(F853,Proveedores[[Nombre]:[Nº id.fiscal]],2,0)</f>
        <v>3-101-236355</v>
      </c>
      <c r="H853" s="315" t="s">
        <v>3211</v>
      </c>
      <c r="I853" s="315" t="s">
        <v>3212</v>
      </c>
      <c r="J853" s="315" t="s">
        <v>348</v>
      </c>
      <c r="K853" s="315" t="s">
        <v>1974</v>
      </c>
      <c r="L853" s="323" t="s">
        <v>1974</v>
      </c>
      <c r="M853" s="315" t="s">
        <v>111</v>
      </c>
      <c r="N853" s="323">
        <v>45188</v>
      </c>
      <c r="O853" s="315" t="s">
        <v>2696</v>
      </c>
      <c r="P853" s="315" t="s">
        <v>3248</v>
      </c>
      <c r="Q853" s="315">
        <v>2020</v>
      </c>
      <c r="R853" s="315" t="s">
        <v>3140</v>
      </c>
      <c r="S853" s="315" t="s">
        <v>5252</v>
      </c>
      <c r="T853" s="315"/>
      <c r="U853" s="346"/>
    </row>
    <row r="854" spans="1:21" ht="23" x14ac:dyDescent="0.35">
      <c r="A854" s="315" t="s">
        <v>4512</v>
      </c>
      <c r="B854" s="315">
        <f>+VLOOKUP(A854,ListaInsumos!$A$2:$F$951,2,0)</f>
        <v>2003938</v>
      </c>
      <c r="C854" s="315">
        <f>+VLOOKUP(A854,ListaInsumos!$A$2:$F$951,5,0)</f>
        <v>42241701</v>
      </c>
      <c r="D854" s="315">
        <f>+VLOOKUP(A854,ListaInsumos!$A$2:$F$951,6,0)</f>
        <v>92156138</v>
      </c>
      <c r="E854" s="315" t="str">
        <f>+VLOOKUP(A854,ListaInsumos!$A$2:$F$951,4,0)</f>
        <v>BOTA ORTOPEDICA INMOVILIZADORA TALLA L</v>
      </c>
      <c r="F854" s="315" t="s">
        <v>5109</v>
      </c>
      <c r="G854" s="315" t="str">
        <f>+VLOOKUP(F854,Proveedores[[Nombre]:[Nº id.fiscal]],2,0)</f>
        <v>3-101-625107</v>
      </c>
      <c r="H854" s="315" t="s">
        <v>3214</v>
      </c>
      <c r="I854" s="315" t="s">
        <v>3215</v>
      </c>
      <c r="J854" s="315" t="s">
        <v>110</v>
      </c>
      <c r="K854" s="315" t="s">
        <v>1974</v>
      </c>
      <c r="L854" s="323" t="s">
        <v>1974</v>
      </c>
      <c r="M854" s="315" t="s">
        <v>111</v>
      </c>
      <c r="N854" s="323">
        <v>46226</v>
      </c>
      <c r="O854" s="315" t="s">
        <v>2697</v>
      </c>
      <c r="P854" s="315" t="s">
        <v>3248</v>
      </c>
      <c r="Q854" s="315">
        <v>2020</v>
      </c>
      <c r="R854" s="315" t="s">
        <v>3140</v>
      </c>
      <c r="S854" s="315" t="s">
        <v>5252</v>
      </c>
      <c r="T854" s="315"/>
      <c r="U854" s="346"/>
    </row>
    <row r="855" spans="1:21" ht="23" x14ac:dyDescent="0.35">
      <c r="A855" s="321" t="s">
        <v>4665</v>
      </c>
      <c r="B855" s="315">
        <f>+VLOOKUP(A855,ListaInsumos!$A$2:$F$951,2,0)</f>
        <v>2000133</v>
      </c>
      <c r="C855" s="315">
        <f>+VLOOKUP(A855,ListaInsumos!$A$2:$F$951,5,0)</f>
        <v>42241803</v>
      </c>
      <c r="D855" s="315">
        <f>+VLOOKUP(A855,ListaInsumos!$A$2:$F$951,6,0)</f>
        <v>92162888</v>
      </c>
      <c r="E855" s="315" t="str">
        <f>+VLOOKUP(A855,ListaInsumos!$A$2:$F$951,4,0)</f>
        <v>COLLAR THOMAS PEQUEÑO, MATERIAL SEMIRIGI</v>
      </c>
      <c r="F855" s="315" t="s">
        <v>5074</v>
      </c>
      <c r="G855" s="315" t="str">
        <f>+VLOOKUP(F855,Proveedores[[Nombre]:[Nº id.fiscal]],2,0)</f>
        <v>3-101-115347</v>
      </c>
      <c r="H855" s="315" t="s">
        <v>1669</v>
      </c>
      <c r="I855" s="315" t="s">
        <v>3216</v>
      </c>
      <c r="J855" s="315" t="s">
        <v>1452</v>
      </c>
      <c r="K855" s="315" t="s">
        <v>1974</v>
      </c>
      <c r="L855" s="323" t="s">
        <v>1974</v>
      </c>
      <c r="M855" s="315" t="s">
        <v>111</v>
      </c>
      <c r="N855" s="323">
        <v>46259</v>
      </c>
      <c r="O855" s="315" t="s">
        <v>2698</v>
      </c>
      <c r="P855" s="315" t="s">
        <v>3248</v>
      </c>
      <c r="Q855" s="315">
        <v>2020</v>
      </c>
      <c r="R855" s="315" t="s">
        <v>3140</v>
      </c>
      <c r="S855" s="315" t="s">
        <v>5252</v>
      </c>
      <c r="T855" s="315"/>
      <c r="U855" s="346"/>
    </row>
    <row r="856" spans="1:21" ht="23" x14ac:dyDescent="0.35">
      <c r="A856" s="315" t="s">
        <v>4624</v>
      </c>
      <c r="B856" s="315">
        <f>+VLOOKUP(A856,ListaInsumos!$A$2:$F$951,2,0)</f>
        <v>2000134</v>
      </c>
      <c r="C856" s="315">
        <f>+VLOOKUP(A856,ListaInsumos!$A$2:$F$951,5,0)</f>
        <v>42241803</v>
      </c>
      <c r="D856" s="315">
        <f>+VLOOKUP(A856,ListaInsumos!$A$2:$F$951,6,0)</f>
        <v>92154936</v>
      </c>
      <c r="E856" s="315" t="str">
        <f>+VLOOKUP(A856,ListaInsumos!$A$2:$F$951,4,0)</f>
        <v>COLLAR DE THOMAS MEDIANO,MATERI SEMIRIGI</v>
      </c>
      <c r="F856" s="315" t="s">
        <v>5074</v>
      </c>
      <c r="G856" s="315" t="str">
        <f>+VLOOKUP(F856,Proveedores[[Nombre]:[Nº id.fiscal]],2,0)</f>
        <v>3-101-115347</v>
      </c>
      <c r="H856" s="315" t="s">
        <v>1669</v>
      </c>
      <c r="I856" s="315" t="s">
        <v>3216</v>
      </c>
      <c r="J856" s="315" t="s">
        <v>1452</v>
      </c>
      <c r="K856" s="315" t="s">
        <v>1974</v>
      </c>
      <c r="L856" s="323" t="s">
        <v>1974</v>
      </c>
      <c r="M856" s="315" t="s">
        <v>111</v>
      </c>
      <c r="N856" s="323">
        <v>46259</v>
      </c>
      <c r="O856" s="315" t="s">
        <v>2699</v>
      </c>
      <c r="P856" s="315" t="s">
        <v>3248</v>
      </c>
      <c r="Q856" s="315">
        <v>2020</v>
      </c>
      <c r="R856" s="315" t="s">
        <v>3140</v>
      </c>
      <c r="S856" s="315" t="s">
        <v>5252</v>
      </c>
      <c r="T856" s="315"/>
      <c r="U856" s="346"/>
    </row>
    <row r="857" spans="1:21" ht="23" x14ac:dyDescent="0.35">
      <c r="A857" s="321" t="s">
        <v>4666</v>
      </c>
      <c r="B857" s="315">
        <f>+VLOOKUP(A857,ListaInsumos!$A$2:$F$951,2,0)</f>
        <v>2000135</v>
      </c>
      <c r="C857" s="315">
        <f>+VLOOKUP(A857,ListaInsumos!$A$2:$F$951,5,0)</f>
        <v>42241803</v>
      </c>
      <c r="D857" s="315">
        <f>+VLOOKUP(A857,ListaInsumos!$A$2:$F$951,6,0)</f>
        <v>92162892</v>
      </c>
      <c r="E857" s="315" t="str">
        <f>+VLOOKUP(A857,ListaInsumos!$A$2:$F$951,4,0)</f>
        <v>COLLAR THOMAS GRANDE, MATERIAL SEMIRIGID</v>
      </c>
      <c r="F857" s="315" t="s">
        <v>5074</v>
      </c>
      <c r="G857" s="315" t="str">
        <f>+VLOOKUP(F857,Proveedores[[Nombre]:[Nº id.fiscal]],2,0)</f>
        <v>3-101-115347</v>
      </c>
      <c r="H857" s="315" t="s">
        <v>1669</v>
      </c>
      <c r="I857" s="315" t="s">
        <v>3216</v>
      </c>
      <c r="J857" s="315" t="s">
        <v>1452</v>
      </c>
      <c r="K857" s="315" t="s">
        <v>1974</v>
      </c>
      <c r="L857" s="323" t="s">
        <v>1974</v>
      </c>
      <c r="M857" s="315" t="s">
        <v>111</v>
      </c>
      <c r="N857" s="323">
        <v>46259</v>
      </c>
      <c r="O857" s="315" t="s">
        <v>2700</v>
      </c>
      <c r="P857" s="315" t="s">
        <v>3248</v>
      </c>
      <c r="Q857" s="315">
        <v>2020</v>
      </c>
      <c r="R857" s="315" t="s">
        <v>3140</v>
      </c>
      <c r="S857" s="315" t="s">
        <v>5252</v>
      </c>
      <c r="T857" s="315"/>
      <c r="U857" s="346"/>
    </row>
    <row r="858" spans="1:21" ht="23" x14ac:dyDescent="0.35">
      <c r="A858" s="321" t="s">
        <v>4707</v>
      </c>
      <c r="B858" s="315">
        <f>+VLOOKUP(A858,ListaInsumos!$A$2:$F$951,2,0)</f>
        <v>2000136</v>
      </c>
      <c r="C858" s="315">
        <f>+VLOOKUP(A858,ListaInsumos!$A$2:$F$951,5,0)</f>
        <v>42241803</v>
      </c>
      <c r="D858" s="315">
        <f>+VLOOKUP(A858,ListaInsumos!$A$2:$F$951,6,0)</f>
        <v>92166527</v>
      </c>
      <c r="E858" s="315" t="str">
        <f>+VLOOKUP(A858,ListaInsumos!$A$2:$F$951,4,0)</f>
        <v>COLLAR TIPO FILADELFIA GRANDE</v>
      </c>
      <c r="F858" s="315" t="s">
        <v>5074</v>
      </c>
      <c r="G858" s="315" t="str">
        <f>+VLOOKUP(F858,Proveedores[[Nombre]:[Nº id.fiscal]],2,0)</f>
        <v>3-101-115347</v>
      </c>
      <c r="H858" s="315" t="s">
        <v>1669</v>
      </c>
      <c r="I858" s="315" t="s">
        <v>3221</v>
      </c>
      <c r="J858" s="315" t="s">
        <v>1452</v>
      </c>
      <c r="K858" s="315" t="s">
        <v>1974</v>
      </c>
      <c r="L858" s="323" t="s">
        <v>1974</v>
      </c>
      <c r="M858" s="315" t="s">
        <v>111</v>
      </c>
      <c r="N858" s="323">
        <v>46259</v>
      </c>
      <c r="O858" s="315" t="s">
        <v>2701</v>
      </c>
      <c r="P858" s="315" t="s">
        <v>3248</v>
      </c>
      <c r="Q858" s="315">
        <v>2020</v>
      </c>
      <c r="R858" s="315" t="s">
        <v>3140</v>
      </c>
      <c r="S858" s="315" t="s">
        <v>5252</v>
      </c>
      <c r="T858" s="315"/>
      <c r="U858" s="346"/>
    </row>
    <row r="859" spans="1:21" ht="23" x14ac:dyDescent="0.35">
      <c r="A859" s="321" t="s">
        <v>4667</v>
      </c>
      <c r="B859" s="315">
        <f>+VLOOKUP(A859,ListaInsumos!$A$2:$F$951,2,0)</f>
        <v>2000137</v>
      </c>
      <c r="C859" s="315">
        <f>+VLOOKUP(A859,ListaInsumos!$A$2:$F$951,5,0)</f>
        <v>42241803</v>
      </c>
      <c r="D859" s="315">
        <f>+VLOOKUP(A859,ListaInsumos!$A$2:$F$951,6,0)</f>
        <v>92163336</v>
      </c>
      <c r="E859" s="315" t="str">
        <f>+VLOOKUP(A859,ListaInsumos!$A$2:$F$951,4,0)</f>
        <v>COLLAR TIPO FILADELFIA, MEDIANO 33- 38</v>
      </c>
      <c r="F859" s="315" t="s">
        <v>5074</v>
      </c>
      <c r="G859" s="315" t="str">
        <f>+VLOOKUP(F859,Proveedores[[Nombre]:[Nº id.fiscal]],2,0)</f>
        <v>3-101-115347</v>
      </c>
      <c r="H859" s="315" t="s">
        <v>1669</v>
      </c>
      <c r="I859" s="315" t="s">
        <v>3221</v>
      </c>
      <c r="J859" s="315" t="s">
        <v>1452</v>
      </c>
      <c r="K859" s="315" t="s">
        <v>1974</v>
      </c>
      <c r="L859" s="323" t="s">
        <v>1974</v>
      </c>
      <c r="M859" s="315" t="s">
        <v>111</v>
      </c>
      <c r="N859" s="323">
        <v>46259</v>
      </c>
      <c r="O859" s="315" t="s">
        <v>2702</v>
      </c>
      <c r="P859" s="315" t="s">
        <v>3248</v>
      </c>
      <c r="Q859" s="315">
        <v>2020</v>
      </c>
      <c r="R859" s="315" t="s">
        <v>3140</v>
      </c>
      <c r="S859" s="315" t="s">
        <v>5252</v>
      </c>
      <c r="T859" s="315"/>
      <c r="U859" s="346"/>
    </row>
    <row r="860" spans="1:21" ht="23" x14ac:dyDescent="0.35">
      <c r="A860" s="321" t="s">
        <v>4709</v>
      </c>
      <c r="B860" s="315">
        <f>+VLOOKUP(A860,ListaInsumos!$A$2:$F$951,2,0)</f>
        <v>2000148</v>
      </c>
      <c r="C860" s="315">
        <f>+VLOOKUP(A860,ListaInsumos!$A$2:$F$951,5,0)</f>
        <v>46181505</v>
      </c>
      <c r="D860" s="315">
        <f>+VLOOKUP(A860,ListaInsumos!$A$2:$F$951,6,0)</f>
        <v>92161300</v>
      </c>
      <c r="E860" s="315" t="str">
        <f>+VLOOKUP(A860,ListaInsumos!$A$2:$F$951,4,0)</f>
        <v>RODILLERA ELASTICA GRANDE</v>
      </c>
      <c r="F860" s="315" t="s">
        <v>5094</v>
      </c>
      <c r="G860" s="315" t="str">
        <f>+VLOOKUP(F860,Proveedores[[Nombre]:[Nº id.fiscal]],2,0)</f>
        <v>3-101-278217</v>
      </c>
      <c r="H860" s="315" t="s">
        <v>690</v>
      </c>
      <c r="I860" s="315" t="s">
        <v>3223</v>
      </c>
      <c r="J860" s="315" t="s">
        <v>903</v>
      </c>
      <c r="K860" s="315" t="s">
        <v>1974</v>
      </c>
      <c r="L860" s="323" t="s">
        <v>1974</v>
      </c>
      <c r="M860" s="315" t="s">
        <v>111</v>
      </c>
      <c r="N860" s="323">
        <v>45483</v>
      </c>
      <c r="O860" s="315" t="s">
        <v>2703</v>
      </c>
      <c r="P860" s="315" t="s">
        <v>3248</v>
      </c>
      <c r="Q860" s="315">
        <v>2020</v>
      </c>
      <c r="R860" s="315" t="s">
        <v>3140</v>
      </c>
      <c r="S860" s="315" t="s">
        <v>5252</v>
      </c>
      <c r="T860" s="315"/>
      <c r="U860" s="346"/>
    </row>
    <row r="861" spans="1:21" ht="23" x14ac:dyDescent="0.35">
      <c r="A861" s="321" t="s">
        <v>4710</v>
      </c>
      <c r="B861" s="315">
        <f>+VLOOKUP(A861,ListaInsumos!$A$2:$F$951,2,0)</f>
        <v>2000149</v>
      </c>
      <c r="C861" s="315">
        <f>+VLOOKUP(A861,ListaInsumos!$A$2:$F$951,5,0)</f>
        <v>42241703</v>
      </c>
      <c r="D861" s="315">
        <f>+VLOOKUP(A861,ListaInsumos!$A$2:$F$951,6,0)</f>
        <v>92166396</v>
      </c>
      <c r="E861" s="315" t="str">
        <f>+VLOOKUP(A861,ListaInsumos!$A$2:$F$951,4,0)</f>
        <v>RODILLERA ELASTICA MEDIANA</v>
      </c>
      <c r="F861" s="315" t="s">
        <v>5094</v>
      </c>
      <c r="G861" s="315" t="str">
        <f>+VLOOKUP(F861,Proveedores[[Nombre]:[Nº id.fiscal]],2,0)</f>
        <v>3-101-278217</v>
      </c>
      <c r="H861" s="315" t="s">
        <v>690</v>
      </c>
      <c r="I861" s="315" t="s">
        <v>3225</v>
      </c>
      <c r="J861" s="315" t="s">
        <v>903</v>
      </c>
      <c r="K861" s="315" t="s">
        <v>1974</v>
      </c>
      <c r="L861" s="323" t="s">
        <v>1974</v>
      </c>
      <c r="M861" s="315" t="s">
        <v>111</v>
      </c>
      <c r="N861" s="323">
        <v>45483</v>
      </c>
      <c r="O861" s="315" t="s">
        <v>2704</v>
      </c>
      <c r="P861" s="315" t="s">
        <v>3248</v>
      </c>
      <c r="Q861" s="315">
        <v>2020</v>
      </c>
      <c r="R861" s="315" t="s">
        <v>3140</v>
      </c>
      <c r="S861" s="315" t="s">
        <v>5252</v>
      </c>
      <c r="T861" s="315"/>
      <c r="U861" s="346"/>
    </row>
    <row r="862" spans="1:21" ht="23" x14ac:dyDescent="0.35">
      <c r="A862" s="321" t="s">
        <v>4668</v>
      </c>
      <c r="B862" s="315">
        <f>+VLOOKUP(A862,ListaInsumos!$A$2:$F$951,2,0)</f>
        <v>2000153</v>
      </c>
      <c r="C862" s="315">
        <f>+VLOOKUP(A862,ListaInsumos!$A$2:$F$951,5,0)</f>
        <v>42241701</v>
      </c>
      <c r="D862" s="315">
        <f>+VLOOKUP(A862,ListaInsumos!$A$2:$F$951,6,0)</f>
        <v>92166392</v>
      </c>
      <c r="E862" s="315" t="str">
        <f>+VLOOKUP(A862,ListaInsumos!$A$2:$F$951,4,0)</f>
        <v>TOBILLERA ELASTICA GRANDE</v>
      </c>
      <c r="F862" s="315" t="s">
        <v>5074</v>
      </c>
      <c r="G862" s="315" t="str">
        <f>+VLOOKUP(F862,Proveedores[[Nombre]:[Nº id.fiscal]],2,0)</f>
        <v>3-101-115347</v>
      </c>
      <c r="H862" s="315" t="s">
        <v>1669</v>
      </c>
      <c r="I862" s="315" t="s">
        <v>3227</v>
      </c>
      <c r="J862" s="315" t="s">
        <v>1452</v>
      </c>
      <c r="K862" s="315" t="s">
        <v>1974</v>
      </c>
      <c r="L862" s="323" t="s">
        <v>1974</v>
      </c>
      <c r="M862" s="315" t="s">
        <v>111</v>
      </c>
      <c r="N862" s="323">
        <v>46259</v>
      </c>
      <c r="O862" s="315" t="s">
        <v>2705</v>
      </c>
      <c r="P862" s="315" t="s">
        <v>3248</v>
      </c>
      <c r="Q862" s="315">
        <v>2020</v>
      </c>
      <c r="R862" s="315" t="s">
        <v>3140</v>
      </c>
      <c r="S862" s="315" t="s">
        <v>5252</v>
      </c>
      <c r="T862" s="315"/>
      <c r="U862" s="346"/>
    </row>
    <row r="863" spans="1:21" ht="23" x14ac:dyDescent="0.35">
      <c r="A863" s="321" t="s">
        <v>4553</v>
      </c>
      <c r="B863" s="315">
        <f>+VLOOKUP(A863,ListaInsumos!$A$2:$F$951,2,0)</f>
        <v>2003873</v>
      </c>
      <c r="C863" s="315">
        <f>+VLOOKUP(A863,ListaInsumos!$A$2:$F$951,5,0)</f>
        <v>42241507</v>
      </c>
      <c r="D863" s="315">
        <f>+VLOOKUP(A863,ListaInsumos!$A$2:$F$951,6,0)</f>
        <v>92189856</v>
      </c>
      <c r="E863" s="315" t="str">
        <f>+VLOOKUP(A863,ListaInsumos!$A$2:$F$951,4,0)</f>
        <v>FERULA ARTICULADA DE CODO DERECHO</v>
      </c>
      <c r="F863" s="315" t="s">
        <v>5094</v>
      </c>
      <c r="G863" s="315" t="str">
        <f>+VLOOKUP(F863,Proveedores[[Nombre]:[Nº id.fiscal]],2,0)</f>
        <v>3-101-278217</v>
      </c>
      <c r="H863" s="315" t="s">
        <v>675</v>
      </c>
      <c r="I863" s="315" t="s">
        <v>3230</v>
      </c>
      <c r="J863" s="315" t="s">
        <v>298</v>
      </c>
      <c r="K863" s="315" t="s">
        <v>1974</v>
      </c>
      <c r="L863" s="323" t="s">
        <v>1974</v>
      </c>
      <c r="M863" s="315" t="s">
        <v>111</v>
      </c>
      <c r="N863" s="323">
        <v>45483</v>
      </c>
      <c r="O863" s="315" t="s">
        <v>2706</v>
      </c>
      <c r="P863" s="315" t="s">
        <v>3248</v>
      </c>
      <c r="Q863" s="315">
        <v>2020</v>
      </c>
      <c r="R863" s="315" t="s">
        <v>3140</v>
      </c>
      <c r="S863" s="315" t="s">
        <v>5252</v>
      </c>
      <c r="T863" s="315"/>
      <c r="U863" s="346"/>
    </row>
    <row r="864" spans="1:21" ht="23" x14ac:dyDescent="0.35">
      <c r="A864" s="321" t="s">
        <v>4554</v>
      </c>
      <c r="B864" s="315">
        <f>+VLOOKUP(A864,ListaInsumos!$A$2:$F$951,2,0)</f>
        <v>2004870</v>
      </c>
      <c r="C864" s="315">
        <f>+VLOOKUP(A864,ListaInsumos!$A$2:$F$951,5,0)</f>
        <v>42241507</v>
      </c>
      <c r="D864" s="315">
        <f>+VLOOKUP(A864,ListaInsumos!$A$2:$F$951,6,0)</f>
        <v>92189861</v>
      </c>
      <c r="E864" s="315" t="str">
        <f>+VLOOKUP(A864,ListaInsumos!$A$2:$F$951,4,0)</f>
        <v>FERULA ARTICULADA DE CODO IZQUIERDO</v>
      </c>
      <c r="F864" s="315" t="s">
        <v>5094</v>
      </c>
      <c r="G864" s="315" t="str">
        <f>+VLOOKUP(F864,Proveedores[[Nombre]:[Nº id.fiscal]],2,0)</f>
        <v>3-101-278217</v>
      </c>
      <c r="H864" s="315" t="s">
        <v>675</v>
      </c>
      <c r="I864" s="315" t="s">
        <v>3231</v>
      </c>
      <c r="J864" s="315" t="s">
        <v>298</v>
      </c>
      <c r="K864" s="315" t="s">
        <v>1974</v>
      </c>
      <c r="L864" s="323" t="s">
        <v>1974</v>
      </c>
      <c r="M864" s="315" t="s">
        <v>111</v>
      </c>
      <c r="N864" s="323">
        <v>45483</v>
      </c>
      <c r="O864" s="315" t="s">
        <v>2707</v>
      </c>
      <c r="P864" s="315" t="s">
        <v>3248</v>
      </c>
      <c r="Q864" s="315">
        <v>2020</v>
      </c>
      <c r="R864" s="315" t="s">
        <v>3140</v>
      </c>
      <c r="S864" s="315" t="s">
        <v>5252</v>
      </c>
      <c r="T864" s="315"/>
      <c r="U864" s="346"/>
    </row>
    <row r="865" spans="1:21" ht="23" x14ac:dyDescent="0.35">
      <c r="A865" s="349" t="s">
        <v>4630</v>
      </c>
      <c r="B865" s="315">
        <f>+VLOOKUP(A865,ListaInsumos!$A$2:$F$951,2,0)</f>
        <v>2000191</v>
      </c>
      <c r="C865" s="315">
        <f>+VLOOKUP(A865,ListaInsumos!$A$2:$F$951,5,0)</f>
        <v>42241502</v>
      </c>
      <c r="D865" s="315">
        <f>+VLOOKUP(A865,ListaInsumos!$A$2:$F$951,6,0)</f>
        <v>92162265</v>
      </c>
      <c r="E865" s="315" t="str">
        <f>+VLOOKUP(A865,ListaInsumos!$A$2:$F$951,4,0)</f>
        <v>RELLENO PARA YESO DE 7.5cm X 270cmX2,5mm</v>
      </c>
      <c r="F865" s="315" t="s">
        <v>5099</v>
      </c>
      <c r="G865" s="315" t="str">
        <f>+VLOOKUP(F865,Proveedores[[Nombre]:[Nº id.fiscal]],2,0)</f>
        <v>3-101-547337</v>
      </c>
      <c r="H865" s="315" t="s">
        <v>984</v>
      </c>
      <c r="I865" s="315" t="s">
        <v>3233</v>
      </c>
      <c r="J865" s="315" t="s">
        <v>986</v>
      </c>
      <c r="K865" s="315" t="s">
        <v>1974</v>
      </c>
      <c r="L865" s="323" t="s">
        <v>1974</v>
      </c>
      <c r="M865" s="315" t="s">
        <v>111</v>
      </c>
      <c r="N865" s="323">
        <v>45161</v>
      </c>
      <c r="O865" s="315" t="s">
        <v>2708</v>
      </c>
      <c r="P865" s="315" t="s">
        <v>3248</v>
      </c>
      <c r="Q865" s="315">
        <v>2020</v>
      </c>
      <c r="R865" s="315" t="s">
        <v>3140</v>
      </c>
      <c r="S865" s="315" t="s">
        <v>5252</v>
      </c>
      <c r="T865" s="315"/>
      <c r="U865" s="346"/>
    </row>
    <row r="866" spans="1:21" ht="23" x14ac:dyDescent="0.35">
      <c r="A866" s="349" t="s">
        <v>4630</v>
      </c>
      <c r="B866" s="315">
        <f>+VLOOKUP(A866,ListaInsumos!$A$2:$F$951,2,0)</f>
        <v>2000191</v>
      </c>
      <c r="C866" s="315">
        <f>+VLOOKUP(A866,ListaInsumos!$A$2:$F$951,5,0)</f>
        <v>42241502</v>
      </c>
      <c r="D866" s="315">
        <f>+VLOOKUP(A866,ListaInsumos!$A$2:$F$951,6,0)</f>
        <v>92162265</v>
      </c>
      <c r="E866" s="315" t="str">
        <f>+VLOOKUP(A866,ListaInsumos!$A$2:$F$951,4,0)</f>
        <v>RELLENO PARA YESO DE 7.5cm X 270cmX2,5mm</v>
      </c>
      <c r="F866" s="315" t="s">
        <v>5074</v>
      </c>
      <c r="G866" s="315" t="str">
        <f>+VLOOKUP(F866,Proveedores[[Nombre]:[Nº id.fiscal]],2,0)</f>
        <v>3-101-115347</v>
      </c>
      <c r="H866" s="315" t="s">
        <v>2117</v>
      </c>
      <c r="I866" s="315" t="s">
        <v>3234</v>
      </c>
      <c r="J866" s="315" t="s">
        <v>1852</v>
      </c>
      <c r="K866" s="315" t="s">
        <v>1974</v>
      </c>
      <c r="L866" s="323" t="s">
        <v>1974</v>
      </c>
      <c r="M866" s="315" t="s">
        <v>111</v>
      </c>
      <c r="N866" s="323">
        <v>46259</v>
      </c>
      <c r="O866" s="315" t="s">
        <v>2709</v>
      </c>
      <c r="P866" s="315" t="s">
        <v>3248</v>
      </c>
      <c r="Q866" s="315">
        <v>2020</v>
      </c>
      <c r="R866" s="315" t="s">
        <v>3140</v>
      </c>
      <c r="S866" s="315" t="s">
        <v>5252</v>
      </c>
      <c r="T866" s="315"/>
      <c r="U866" s="346"/>
    </row>
    <row r="867" spans="1:21" ht="23" x14ac:dyDescent="0.35">
      <c r="A867" s="315" t="s">
        <v>4495</v>
      </c>
      <c r="B867" s="315">
        <f>+VLOOKUP(A867,ListaInsumos!$A$2:$F$951,2,0)</f>
        <v>2002420</v>
      </c>
      <c r="C867" s="315">
        <f>+VLOOKUP(A867,ListaInsumos!$A$2:$F$951,5,0)</f>
        <v>42271708</v>
      </c>
      <c r="D867" s="315">
        <f>+VLOOKUP(A867,ListaInsumos!$A$2:$F$951,6,0)</f>
        <v>92158987</v>
      </c>
      <c r="E867" s="315" t="str">
        <f>+VLOOKUP(A867,ListaInsumos!$A$2:$F$951,4,0)</f>
        <v xml:space="preserve"> MASCARILLA REINHALACION PARCIAL PEDIATR</v>
      </c>
      <c r="F867" s="315" t="s">
        <v>5132</v>
      </c>
      <c r="G867" s="315" t="str">
        <f>+VLOOKUP(F867,Proveedores[[Nombre]:[Nº id.fiscal]],2,0)</f>
        <v>3-102-771915</v>
      </c>
      <c r="H867" s="325" t="s">
        <v>3338</v>
      </c>
      <c r="I867" s="315" t="s">
        <v>3339</v>
      </c>
      <c r="J867" s="315" t="s">
        <v>348</v>
      </c>
      <c r="K867" s="315" t="s">
        <v>3340</v>
      </c>
      <c r="L867" s="323">
        <v>45915</v>
      </c>
      <c r="M867" s="315" t="s">
        <v>111</v>
      </c>
      <c r="N867" s="323">
        <v>45384</v>
      </c>
      <c r="O867" s="315" t="s">
        <v>3309</v>
      </c>
      <c r="P867" s="315" t="s">
        <v>3244</v>
      </c>
      <c r="Q867" s="315">
        <v>2021</v>
      </c>
      <c r="R867" s="315" t="s">
        <v>4430</v>
      </c>
      <c r="S867" s="315" t="s">
        <v>5166</v>
      </c>
      <c r="T867" s="315"/>
      <c r="U867" s="346"/>
    </row>
    <row r="868" spans="1:21" ht="23" x14ac:dyDescent="0.35">
      <c r="A868" s="315" t="s">
        <v>4566</v>
      </c>
      <c r="B868" s="315">
        <f>+VLOOKUP(A868,ListaInsumos!$A$2:$F$951,2,0)</f>
        <v>2002427</v>
      </c>
      <c r="C868" s="315">
        <f>+VLOOKUP(A868,ListaInsumos!$A$2:$F$951,5,0)</f>
        <v>42272512</v>
      </c>
      <c r="D868" s="315">
        <f>+VLOOKUP(A868,ListaInsumos!$A$2:$F$951,6,0)</f>
        <v>92162548</v>
      </c>
      <c r="E868" s="315" t="str">
        <f>+VLOOKUP(A868,ListaInsumos!$A$2:$F$951,4,0)</f>
        <v>MASCARILLA C/ALMOHADILLA INFLABLE N°5</v>
      </c>
      <c r="F868" s="315" t="s">
        <v>5107</v>
      </c>
      <c r="G868" s="315" t="str">
        <f>+VLOOKUP(F868,Proveedores[[Nombre]:[Nº id.fiscal]],2,0)</f>
        <v>3-101-476335</v>
      </c>
      <c r="H868" s="315" t="s">
        <v>3343</v>
      </c>
      <c r="I868" s="315" t="s">
        <v>3344</v>
      </c>
      <c r="J868" s="315" t="s">
        <v>119</v>
      </c>
      <c r="K868" s="315" t="s">
        <v>3345</v>
      </c>
      <c r="L868" s="323">
        <v>45186</v>
      </c>
      <c r="M868" s="315" t="s">
        <v>111</v>
      </c>
      <c r="N868" s="323">
        <v>44902</v>
      </c>
      <c r="O868" s="315" t="s">
        <v>3310</v>
      </c>
      <c r="P868" s="315" t="s">
        <v>3244</v>
      </c>
      <c r="Q868" s="315">
        <v>2021</v>
      </c>
      <c r="R868" s="315" t="s">
        <v>4430</v>
      </c>
      <c r="S868" s="315" t="s">
        <v>5166</v>
      </c>
      <c r="T868" s="315"/>
      <c r="U868" s="346"/>
    </row>
    <row r="869" spans="1:21" ht="34.5" x14ac:dyDescent="0.35">
      <c r="A869" s="315" t="s">
        <v>4566</v>
      </c>
      <c r="B869" s="315">
        <f>+VLOOKUP(A869,ListaInsumos!$A$2:$F$951,2,0)</f>
        <v>2002427</v>
      </c>
      <c r="C869" s="315">
        <f>+VLOOKUP(A869,ListaInsumos!$A$2:$F$951,5,0)</f>
        <v>42272512</v>
      </c>
      <c r="D869" s="315">
        <f>+VLOOKUP(A869,ListaInsumos!$A$2:$F$951,6,0)</f>
        <v>92162548</v>
      </c>
      <c r="E869" s="315" t="str">
        <f>+VLOOKUP(A869,ListaInsumos!$A$2:$F$951,4,0)</f>
        <v>MASCARILLA C/ALMOHADILLA INFLABLE N°5</v>
      </c>
      <c r="F869" s="315" t="s">
        <v>5106</v>
      </c>
      <c r="G869" s="315" t="str">
        <f>+VLOOKUP(F869,Proveedores[[Nombre]:[Nº id.fiscal]],2,0)</f>
        <v>3-101-614905</v>
      </c>
      <c r="H869" s="315" t="s">
        <v>3348</v>
      </c>
      <c r="I869" s="315" t="s">
        <v>3349</v>
      </c>
      <c r="J869" s="315" t="s">
        <v>119</v>
      </c>
      <c r="K869" s="315" t="s">
        <v>3350</v>
      </c>
      <c r="L869" s="328">
        <v>44292</v>
      </c>
      <c r="M869" s="315" t="s">
        <v>111</v>
      </c>
      <c r="N869" s="323">
        <v>45679</v>
      </c>
      <c r="O869" s="315" t="s">
        <v>3311</v>
      </c>
      <c r="P869" s="315" t="s">
        <v>3244</v>
      </c>
      <c r="Q869" s="315">
        <v>2021</v>
      </c>
      <c r="R869" s="315" t="s">
        <v>4430</v>
      </c>
      <c r="S869" s="315" t="s">
        <v>5166</v>
      </c>
      <c r="T869" s="315"/>
      <c r="U869" s="346"/>
    </row>
    <row r="870" spans="1:21" ht="23" x14ac:dyDescent="0.35">
      <c r="A870" s="315" t="s">
        <v>4684</v>
      </c>
      <c r="B870" s="315">
        <f>+VLOOKUP(A870,ListaInsumos!$A$2:$F$951,2,0)</f>
        <v>2002433</v>
      </c>
      <c r="C870" s="315">
        <f>+VLOOKUP(A870,ListaInsumos!$A$2:$F$951,5,0)</f>
        <v>42271913</v>
      </c>
      <c r="D870" s="315">
        <f>+VLOOKUP(A870,ListaInsumos!$A$2:$F$951,6,0)</f>
        <v>92297013</v>
      </c>
      <c r="E870" s="315" t="str">
        <f>+VLOOKUP(A870,ListaInsumos!$A$2:$F$951,4,0)</f>
        <v>MASCARILL LARIN OROGASTRI N5 (TIPO SUPRE</v>
      </c>
      <c r="F870" s="315" t="s">
        <v>5107</v>
      </c>
      <c r="G870" s="315" t="str">
        <f>+VLOOKUP(F870,Proveedores[[Nombre]:[Nº id.fiscal]],2,0)</f>
        <v>3-101-476335</v>
      </c>
      <c r="H870" s="315" t="s">
        <v>3343</v>
      </c>
      <c r="I870" s="315" t="s">
        <v>3353</v>
      </c>
      <c r="J870" s="315" t="s">
        <v>119</v>
      </c>
      <c r="K870" s="315" t="s">
        <v>3354</v>
      </c>
      <c r="L870" s="323">
        <v>45586</v>
      </c>
      <c r="M870" s="315" t="s">
        <v>111</v>
      </c>
      <c r="N870" s="323">
        <v>44902</v>
      </c>
      <c r="O870" s="315" t="s">
        <v>3312</v>
      </c>
      <c r="P870" s="315" t="s">
        <v>3244</v>
      </c>
      <c r="Q870" s="315">
        <v>2021</v>
      </c>
      <c r="R870" s="315" t="s">
        <v>4430</v>
      </c>
      <c r="S870" s="315" t="s">
        <v>5166</v>
      </c>
      <c r="T870" s="315"/>
      <c r="U870" s="346"/>
    </row>
    <row r="871" spans="1:21" ht="37" customHeight="1" x14ac:dyDescent="0.35">
      <c r="A871" s="315" t="s">
        <v>4685</v>
      </c>
      <c r="B871" s="315">
        <f>+VLOOKUP(A871,ListaInsumos!$A$2:$F$951,2,0)</f>
        <v>2002432</v>
      </c>
      <c r="C871" s="315">
        <f>+VLOOKUP(A871,ListaInsumos!$A$2:$F$951,5,0)</f>
        <v>42271913</v>
      </c>
      <c r="D871" s="315">
        <f>+VLOOKUP(A871,ListaInsumos!$A$2:$F$951,6,0)</f>
        <v>92142610</v>
      </c>
      <c r="E871" s="315" t="str">
        <f>+VLOOKUP(A871,ListaInsumos!$A$2:$F$951,4,0)</f>
        <v>MASCARILLA LARINGEA OROGASTRICA PESO 50</v>
      </c>
      <c r="F871" s="315" t="s">
        <v>5107</v>
      </c>
      <c r="G871" s="315" t="str">
        <f>+VLOOKUP(F871,Proveedores[[Nombre]:[Nº id.fiscal]],2,0)</f>
        <v>3-101-476335</v>
      </c>
      <c r="H871" s="315" t="s">
        <v>3343</v>
      </c>
      <c r="I871" s="315" t="s">
        <v>3356</v>
      </c>
      <c r="J871" s="315" t="s">
        <v>119</v>
      </c>
      <c r="K871" s="315" t="s">
        <v>3354</v>
      </c>
      <c r="L871" s="323">
        <v>45586</v>
      </c>
      <c r="M871" s="315" t="s">
        <v>111</v>
      </c>
      <c r="N871" s="323">
        <v>44902</v>
      </c>
      <c r="O871" s="315" t="s">
        <v>3313</v>
      </c>
      <c r="P871" s="315" t="s">
        <v>3244</v>
      </c>
      <c r="Q871" s="315">
        <v>2021</v>
      </c>
      <c r="R871" s="315" t="s">
        <v>4430</v>
      </c>
      <c r="S871" s="315" t="s">
        <v>5166</v>
      </c>
      <c r="T871" s="315"/>
      <c r="U871" s="346"/>
    </row>
    <row r="872" spans="1:21" ht="23" x14ac:dyDescent="0.35">
      <c r="A872" s="315" t="s">
        <v>4568</v>
      </c>
      <c r="B872" s="315">
        <f>+VLOOKUP(A872,ListaInsumos!$A$2:$F$951,2,0)</f>
        <v>2002675</v>
      </c>
      <c r="C872" s="315">
        <f>+VLOOKUP(A872,ListaInsumos!$A$2:$F$951,5,0)</f>
        <v>42221504</v>
      </c>
      <c r="D872" s="315">
        <f>+VLOOKUP(A872,ListaInsumos!$A$2:$F$951,6,0)</f>
        <v>92153452</v>
      </c>
      <c r="E872" s="315" t="str">
        <f>+VLOOKUP(A872,ListaInsumos!$A$2:$F$951,4,0)</f>
        <v>CATETER VENOSOTRIPLE LUMEN 7fr,-7,5 fr</v>
      </c>
      <c r="F872" s="315" t="s">
        <v>5078</v>
      </c>
      <c r="G872" s="315" t="str">
        <f>+VLOOKUP(F872,Proveedores[[Nombre]:[Nº id.fiscal]],2,0)</f>
        <v>3-101-083376</v>
      </c>
      <c r="H872" s="315" t="s">
        <v>213</v>
      </c>
      <c r="I872" s="315" t="s">
        <v>3358</v>
      </c>
      <c r="J872" s="315" t="s">
        <v>2825</v>
      </c>
      <c r="K872" s="315" t="s">
        <v>3209</v>
      </c>
      <c r="L872" s="323">
        <v>46240</v>
      </c>
      <c r="M872" s="315" t="s">
        <v>111</v>
      </c>
      <c r="N872" s="323">
        <v>46124</v>
      </c>
      <c r="O872" s="315" t="s">
        <v>3314</v>
      </c>
      <c r="P872" s="315" t="s">
        <v>3244</v>
      </c>
      <c r="Q872" s="315">
        <v>2021</v>
      </c>
      <c r="R872" s="315" t="s">
        <v>4430</v>
      </c>
      <c r="S872" s="315" t="s">
        <v>5166</v>
      </c>
      <c r="T872" s="315"/>
      <c r="U872" s="346"/>
    </row>
    <row r="873" spans="1:21" ht="23" x14ac:dyDescent="0.35">
      <c r="A873" s="315" t="s">
        <v>4693</v>
      </c>
      <c r="B873" s="315">
        <f>+VLOOKUP(A873,ListaInsumos!$A$2:$F$951,2,0)</f>
        <v>2002920</v>
      </c>
      <c r="C873" s="315">
        <f>+VLOOKUP(A873,ListaInsumos!$A$2:$F$951,5,0)</f>
        <v>42181708</v>
      </c>
      <c r="D873" s="315">
        <f>+VLOOKUP(A873,ListaInsumos!$A$2:$F$951,6,0)</f>
        <v>92209426</v>
      </c>
      <c r="E873" s="315" t="str">
        <f>+VLOOKUP(A873,ListaInsumos!$A$2:$F$951,4,0)</f>
        <v>ELECTRODO MONITOREO CARDIORESP AUTOADH</v>
      </c>
      <c r="F873" s="315" t="s">
        <v>5109</v>
      </c>
      <c r="G873" s="315" t="str">
        <f>+VLOOKUP(F873,Proveedores[[Nombre]:[Nº id.fiscal]],2,0)</f>
        <v>3-101-625107</v>
      </c>
      <c r="H873" s="315" t="s">
        <v>121</v>
      </c>
      <c r="I873" s="315" t="s">
        <v>3359</v>
      </c>
      <c r="J873" s="315" t="s">
        <v>110</v>
      </c>
      <c r="K873" s="315" t="s">
        <v>3360</v>
      </c>
      <c r="L873" s="323">
        <v>45581</v>
      </c>
      <c r="M873" s="315" t="s">
        <v>488</v>
      </c>
      <c r="N873" s="323">
        <v>46226</v>
      </c>
      <c r="O873" s="315" t="s">
        <v>3315</v>
      </c>
      <c r="P873" s="315" t="s">
        <v>3244</v>
      </c>
      <c r="Q873" s="315">
        <v>2021</v>
      </c>
      <c r="R873" s="315" t="s">
        <v>4430</v>
      </c>
      <c r="S873" s="315" t="s">
        <v>5166</v>
      </c>
      <c r="T873" s="315"/>
      <c r="U873" s="346"/>
    </row>
    <row r="874" spans="1:21" ht="23" x14ac:dyDescent="0.35">
      <c r="A874" s="315" t="s">
        <v>4693</v>
      </c>
      <c r="B874" s="315">
        <f>+VLOOKUP(A874,ListaInsumos!$A$2:$F$951,2,0)</f>
        <v>2002920</v>
      </c>
      <c r="C874" s="315">
        <f>+VLOOKUP(A874,ListaInsumos!$A$2:$F$951,5,0)</f>
        <v>42181708</v>
      </c>
      <c r="D874" s="315">
        <f>+VLOOKUP(A874,ListaInsumos!$A$2:$F$951,6,0)</f>
        <v>92209426</v>
      </c>
      <c r="E874" s="315" t="str">
        <f>+VLOOKUP(A874,ListaInsumos!$A$2:$F$951,4,0)</f>
        <v>ELECTRODO MONITOREO CARDIORESP AUTOADH</v>
      </c>
      <c r="F874" s="315" t="s">
        <v>5068</v>
      </c>
      <c r="G874" s="315" t="str">
        <f>+VLOOKUP(F874,Proveedores[[Nombre]:[Nº id.fiscal]],2,0)</f>
        <v>3-101-187737</v>
      </c>
      <c r="H874" s="315" t="s">
        <v>192</v>
      </c>
      <c r="I874" s="315">
        <v>22450</v>
      </c>
      <c r="J874" s="315" t="s">
        <v>2790</v>
      </c>
      <c r="K874" s="315" t="s">
        <v>3362</v>
      </c>
      <c r="L874" s="323">
        <v>45362</v>
      </c>
      <c r="M874" s="315" t="s">
        <v>111</v>
      </c>
      <c r="N874" s="323">
        <v>46058</v>
      </c>
      <c r="O874" s="315" t="s">
        <v>3316</v>
      </c>
      <c r="P874" s="315" t="s">
        <v>3244</v>
      </c>
      <c r="Q874" s="315">
        <v>2021</v>
      </c>
      <c r="R874" s="315" t="s">
        <v>4430</v>
      </c>
      <c r="S874" s="315" t="s">
        <v>5166</v>
      </c>
      <c r="T874" s="315"/>
      <c r="U874" s="346"/>
    </row>
    <row r="875" spans="1:21" ht="23" x14ac:dyDescent="0.35">
      <c r="A875" s="315" t="s">
        <v>4693</v>
      </c>
      <c r="B875" s="315">
        <f>+VLOOKUP(A875,ListaInsumos!$A$2:$F$951,2,0)</f>
        <v>2002920</v>
      </c>
      <c r="C875" s="315">
        <f>+VLOOKUP(A875,ListaInsumos!$A$2:$F$951,5,0)</f>
        <v>42181708</v>
      </c>
      <c r="D875" s="315">
        <f>+VLOOKUP(A875,ListaInsumos!$A$2:$F$951,6,0)</f>
        <v>92209426</v>
      </c>
      <c r="E875" s="315" t="str">
        <f>+VLOOKUP(A875,ListaInsumos!$A$2:$F$951,4,0)</f>
        <v>ELECTRODO MONITOREO CARDIORESP AUTOADH</v>
      </c>
      <c r="F875" s="315" t="s">
        <v>5093</v>
      </c>
      <c r="G875" s="315" t="str">
        <f>+VLOOKUP(F875,Proveedores[[Nombre]:[Nº id.fiscal]],2,0)</f>
        <v>3-101-244831</v>
      </c>
      <c r="H875" s="315" t="s">
        <v>3364</v>
      </c>
      <c r="I875" s="315" t="s">
        <v>3365</v>
      </c>
      <c r="J875" s="315" t="s">
        <v>298</v>
      </c>
      <c r="K875" s="315" t="s">
        <v>3366</v>
      </c>
      <c r="L875" s="323">
        <v>45915</v>
      </c>
      <c r="M875" s="315" t="s">
        <v>111</v>
      </c>
      <c r="N875" s="323">
        <v>45137</v>
      </c>
      <c r="O875" s="315" t="s">
        <v>3317</v>
      </c>
      <c r="P875" s="315" t="s">
        <v>3244</v>
      </c>
      <c r="Q875" s="315">
        <v>2021</v>
      </c>
      <c r="R875" s="315" t="s">
        <v>4430</v>
      </c>
      <c r="S875" s="315" t="s">
        <v>5166</v>
      </c>
      <c r="T875" s="315"/>
      <c r="U875" s="346"/>
    </row>
    <row r="876" spans="1:21" ht="23" x14ac:dyDescent="0.35">
      <c r="A876" s="315" t="s">
        <v>4695</v>
      </c>
      <c r="B876" s="315">
        <f>+VLOOKUP(A876,ListaInsumos!$A$2:$F$951,2,0)</f>
        <v>2003198</v>
      </c>
      <c r="C876" s="315">
        <f>+VLOOKUP(A876,ListaInsumos!$A$2:$F$951,5,0)</f>
        <v>42144409</v>
      </c>
      <c r="D876" s="315">
        <f>+VLOOKUP(A876,ListaInsumos!$A$2:$F$951,6,0)</f>
        <v>92167022</v>
      </c>
      <c r="E876" s="315" t="str">
        <f>+VLOOKUP(A876,ListaInsumos!$A$2:$F$951,4,0)</f>
        <v>CANULA OROFARINGEA TIPO GUEDEL 100mm</v>
      </c>
      <c r="F876" s="315" t="s">
        <v>5107</v>
      </c>
      <c r="G876" s="315" t="str">
        <f>+VLOOKUP(F876,Proveedores[[Nombre]:[Nº id.fiscal]],2,0)</f>
        <v>3-101-476335</v>
      </c>
      <c r="H876" s="315" t="s">
        <v>3343</v>
      </c>
      <c r="I876" s="315" t="s">
        <v>3370</v>
      </c>
      <c r="J876" s="315" t="s">
        <v>119</v>
      </c>
      <c r="K876" s="315" t="s">
        <v>3371</v>
      </c>
      <c r="L876" s="323">
        <v>45186</v>
      </c>
      <c r="M876" s="315" t="s">
        <v>111</v>
      </c>
      <c r="N876" s="323">
        <v>44902</v>
      </c>
      <c r="O876" s="315" t="s">
        <v>3318</v>
      </c>
      <c r="P876" s="315" t="s">
        <v>3244</v>
      </c>
      <c r="Q876" s="315">
        <v>2021</v>
      </c>
      <c r="R876" s="315" t="s">
        <v>4430</v>
      </c>
      <c r="S876" s="315" t="s">
        <v>5166</v>
      </c>
      <c r="T876" s="315"/>
      <c r="U876" s="346"/>
    </row>
    <row r="877" spans="1:21" ht="23" x14ac:dyDescent="0.35">
      <c r="A877" s="315" t="s">
        <v>4616</v>
      </c>
      <c r="B877" s="315">
        <f>+VLOOKUP(A877,ListaInsumos!$A$2:$F$951,2,0)</f>
        <v>2002318</v>
      </c>
      <c r="C877" s="315">
        <f>+VLOOKUP(A877,ListaInsumos!$A$2:$F$951,5,0)</f>
        <v>42142502</v>
      </c>
      <c r="D877" s="315">
        <f>+VLOOKUP(A877,ListaInsumos!$A$2:$F$951,6,0)</f>
        <v>92162905</v>
      </c>
      <c r="E877" s="315" t="str">
        <f>+VLOOKUP(A877,ListaInsumos!$A$2:$F$951,4,0)</f>
        <v>AGUJ EPIDUR TIP TUOHY, N°18X8,89cm(3 1/2</v>
      </c>
      <c r="F877" s="315" t="s">
        <v>5107</v>
      </c>
      <c r="G877" s="315" t="str">
        <f>+VLOOKUP(F877,Proveedores[[Nombre]:[Nº id.fiscal]],2,0)</f>
        <v>3-101-476335</v>
      </c>
      <c r="H877" s="315" t="s">
        <v>3373</v>
      </c>
      <c r="I877" s="315" t="s">
        <v>3374</v>
      </c>
      <c r="J877" s="315" t="s">
        <v>110</v>
      </c>
      <c r="K877" s="315" t="s">
        <v>3375</v>
      </c>
      <c r="L877" s="323">
        <v>45511</v>
      </c>
      <c r="M877" s="315" t="s">
        <v>111</v>
      </c>
      <c r="N877" s="323">
        <v>44902</v>
      </c>
      <c r="O877" s="315" t="s">
        <v>3319</v>
      </c>
      <c r="P877" s="315" t="s">
        <v>3244</v>
      </c>
      <c r="Q877" s="315">
        <v>2021</v>
      </c>
      <c r="R877" s="315" t="s">
        <v>4430</v>
      </c>
      <c r="S877" s="315" t="s">
        <v>5166</v>
      </c>
      <c r="T877" s="315"/>
      <c r="U877" s="346"/>
    </row>
    <row r="878" spans="1:21" ht="23" x14ac:dyDescent="0.35">
      <c r="A878" s="315" t="s">
        <v>4617</v>
      </c>
      <c r="B878" s="315">
        <f>+VLOOKUP(A878,ListaInsumos!$A$2:$F$951,2,0)</f>
        <v>2002321</v>
      </c>
      <c r="C878" s="315">
        <f>+VLOOKUP(A878,ListaInsumos!$A$2:$F$951,5,0)</f>
        <v>42142502</v>
      </c>
      <c r="D878" s="315">
        <f>+VLOOKUP(A878,ListaInsumos!$A$2:$F$951,6,0)</f>
        <v>92162907</v>
      </c>
      <c r="E878" s="315" t="str">
        <f>+VLOOKUP(A878,ListaInsumos!$A$2:$F$951,4,0)</f>
        <v>AGUJ EPIDUR TIP TUOHY,N°22 X 8,89 (3½ Pu</v>
      </c>
      <c r="F878" s="315" t="s">
        <v>5107</v>
      </c>
      <c r="G878" s="315" t="str">
        <f>+VLOOKUP(F878,Proveedores[[Nombre]:[Nº id.fiscal]],2,0)</f>
        <v>3-101-476335</v>
      </c>
      <c r="H878" s="315" t="s">
        <v>3373</v>
      </c>
      <c r="I878" s="315" t="s">
        <v>3377</v>
      </c>
      <c r="J878" s="315" t="s">
        <v>110</v>
      </c>
      <c r="K878" s="315" t="s">
        <v>3375</v>
      </c>
      <c r="L878" s="323">
        <v>45511</v>
      </c>
      <c r="M878" s="315" t="s">
        <v>111</v>
      </c>
      <c r="N878" s="323">
        <v>44902</v>
      </c>
      <c r="O878" s="315" t="s">
        <v>3320</v>
      </c>
      <c r="P878" s="315" t="s">
        <v>3244</v>
      </c>
      <c r="Q878" s="315">
        <v>2021</v>
      </c>
      <c r="R878" s="315" t="s">
        <v>4430</v>
      </c>
      <c r="S878" s="315" t="s">
        <v>5166</v>
      </c>
      <c r="T878" s="315"/>
      <c r="U878" s="346"/>
    </row>
    <row r="879" spans="1:21" ht="23" x14ac:dyDescent="0.35">
      <c r="A879" s="315" t="s">
        <v>4618</v>
      </c>
      <c r="B879" s="315">
        <f>+VLOOKUP(A879,ListaInsumos!$A$2:$F$951,2,0)</f>
        <v>2002316</v>
      </c>
      <c r="C879" s="315">
        <f>+VLOOKUP(A879,ListaInsumos!$A$2:$F$951,5,0)</f>
        <v>42144201</v>
      </c>
      <c r="D879" s="315">
        <f>+VLOOKUP(A879,ListaInsumos!$A$2:$F$951,6,0)</f>
        <v>92202156</v>
      </c>
      <c r="E879" s="315" t="str">
        <f>+VLOOKUP(A879,ListaInsumos!$A$2:$F$951,4,0)</f>
        <v>AGUJA BLOQUEO DE NERVIO DE 22 G X 50mm</v>
      </c>
      <c r="F879" s="315" t="s">
        <v>5107</v>
      </c>
      <c r="G879" s="315" t="str">
        <f>+VLOOKUP(F879,Proveedores[[Nombre]:[Nº id.fiscal]],2,0)</f>
        <v>3-101-476335</v>
      </c>
      <c r="H879" s="315" t="s">
        <v>167</v>
      </c>
      <c r="I879" s="315" t="s">
        <v>3378</v>
      </c>
      <c r="J879" s="315" t="s">
        <v>363</v>
      </c>
      <c r="K879" s="315" t="s">
        <v>1810</v>
      </c>
      <c r="L879" s="323">
        <v>45504</v>
      </c>
      <c r="M879" s="315" t="s">
        <v>111</v>
      </c>
      <c r="N879" s="323">
        <v>44902</v>
      </c>
      <c r="O879" s="315" t="s">
        <v>3321</v>
      </c>
      <c r="P879" s="315" t="s">
        <v>3244</v>
      </c>
      <c r="Q879" s="315">
        <v>2021</v>
      </c>
      <c r="R879" s="315" t="s">
        <v>4430</v>
      </c>
      <c r="S879" s="315" t="s">
        <v>5166</v>
      </c>
      <c r="T879" s="315"/>
      <c r="U879" s="346"/>
    </row>
    <row r="880" spans="1:21" ht="23" x14ac:dyDescent="0.35">
      <c r="A880" s="315" t="s">
        <v>4653</v>
      </c>
      <c r="B880" s="315">
        <f>+VLOOKUP(A880,ListaInsumos!$A$2:$F$951,2,0)</f>
        <v>2002627</v>
      </c>
      <c r="C880" s="315">
        <f>+VLOOKUP(A880,ListaInsumos!$A$2:$F$951,5,0)</f>
        <v>42221612</v>
      </c>
      <c r="D880" s="315">
        <f>+VLOOKUP(A880,ListaInsumos!$A$2:$F$951,6,0)</f>
        <v>92167085</v>
      </c>
      <c r="E880" s="315" t="str">
        <f>+VLOOKUP(A880,ListaInsumos!$A$2:$F$951,4,0)</f>
        <v xml:space="preserve"> LLAVE DE TRES VÍAS, CUERPO DE POLICARBO</v>
      </c>
      <c r="F880" s="315" t="s">
        <v>5099</v>
      </c>
      <c r="G880" s="315" t="str">
        <f>+VLOOKUP(F880,Proveedores[[Nombre]:[Nº id.fiscal]],2,0)</f>
        <v>3-101-547337</v>
      </c>
      <c r="H880" s="315" t="s">
        <v>1601</v>
      </c>
      <c r="I880" s="315">
        <v>1006</v>
      </c>
      <c r="J880" s="315" t="s">
        <v>986</v>
      </c>
      <c r="K880" s="315" t="s">
        <v>1974</v>
      </c>
      <c r="L880" s="323" t="s">
        <v>1974</v>
      </c>
      <c r="M880" s="315" t="s">
        <v>111</v>
      </c>
      <c r="N880" s="323">
        <v>45161</v>
      </c>
      <c r="O880" s="315" t="s">
        <v>3322</v>
      </c>
      <c r="P880" s="315" t="s">
        <v>3244</v>
      </c>
      <c r="Q880" s="315">
        <v>2021</v>
      </c>
      <c r="R880" s="315" t="s">
        <v>4430</v>
      </c>
      <c r="S880" s="315" t="s">
        <v>5166</v>
      </c>
      <c r="T880" s="315"/>
      <c r="U880" s="346"/>
    </row>
    <row r="881" spans="1:21" ht="23" x14ac:dyDescent="0.35">
      <c r="A881" s="315" t="s">
        <v>4619</v>
      </c>
      <c r="B881" s="315">
        <f>+VLOOKUP(A881,ListaInsumos!$A$2:$F$951,2,0)</f>
        <v>2003308</v>
      </c>
      <c r="C881" s="315">
        <f>+VLOOKUP(A881,ListaInsumos!$A$2:$F$951,5,0)</f>
        <v>42142535</v>
      </c>
      <c r="D881" s="315">
        <f>+VLOOKUP(A881,ListaInsumos!$A$2:$F$951,6,0)</f>
        <v>92298222</v>
      </c>
      <c r="E881" s="315" t="str">
        <f>+VLOOKUP(A881,ListaInsumos!$A$2:$F$951,4,0)</f>
        <v>AGUJA BLOQUEO NERVIO SONOGRAFICA DE 85mm</v>
      </c>
      <c r="F881" s="315" t="s">
        <v>5107</v>
      </c>
      <c r="G881" s="315" t="str">
        <f>+VLOOKUP(F881,Proveedores[[Nombre]:[Nº id.fiscal]],2,0)</f>
        <v>3-101-476335</v>
      </c>
      <c r="H881" s="315" t="s">
        <v>167</v>
      </c>
      <c r="I881" s="315" t="s">
        <v>3383</v>
      </c>
      <c r="J881" s="315" t="s">
        <v>363</v>
      </c>
      <c r="K881" s="315" t="s">
        <v>1810</v>
      </c>
      <c r="L881" s="323">
        <v>45504</v>
      </c>
      <c r="M881" s="315" t="s">
        <v>111</v>
      </c>
      <c r="N881" s="323">
        <v>44902</v>
      </c>
      <c r="O881" s="315" t="s">
        <v>3323</v>
      </c>
      <c r="P881" s="315" t="s">
        <v>3244</v>
      </c>
      <c r="Q881" s="315">
        <v>2021</v>
      </c>
      <c r="R881" s="315" t="s">
        <v>4430</v>
      </c>
      <c r="S881" s="315" t="s">
        <v>5166</v>
      </c>
      <c r="T881" s="315"/>
      <c r="U881" s="346"/>
    </row>
    <row r="882" spans="1:21" ht="57.5" x14ac:dyDescent="0.35">
      <c r="A882" s="315" t="s">
        <v>4468</v>
      </c>
      <c r="B882" s="315">
        <f>+VLOOKUP(A882,ListaInsumos!$A$2:$F$951,2,0)</f>
        <v>2003530</v>
      </c>
      <c r="C882" s="315">
        <f>+VLOOKUP(A882,ListaInsumos!$A$2:$F$951,5,0)</f>
        <v>42221504</v>
      </c>
      <c r="D882" s="315">
        <f>+VLOOKUP(A882,ListaInsumos!$A$2:$F$951,6,0)</f>
        <v>92167186</v>
      </c>
      <c r="E882" s="315" t="str">
        <f>+VLOOKUP(A882,ListaInsumos!$A$2:$F$951,4,0)</f>
        <v>KIT CATETER VENOSO PERIFERICO CENTR 4Fr</v>
      </c>
      <c r="F882" s="315" t="s">
        <v>5140</v>
      </c>
      <c r="G882" s="315" t="str">
        <f>+VLOOKUP(F882,Proveedores[[Nombre]:[Nº id.fiscal]],2,0)</f>
        <v>3-012-350386</v>
      </c>
      <c r="H882" s="315" t="s">
        <v>3386</v>
      </c>
      <c r="I882" s="315" t="s">
        <v>3387</v>
      </c>
      <c r="J882" s="315" t="s">
        <v>110</v>
      </c>
      <c r="K882" s="315" t="s">
        <v>3388</v>
      </c>
      <c r="L882" s="323">
        <v>44992</v>
      </c>
      <c r="M882" s="315" t="s">
        <v>111</v>
      </c>
      <c r="N882" s="323">
        <v>46299</v>
      </c>
      <c r="O882" s="315" t="s">
        <v>3324</v>
      </c>
      <c r="P882" s="315" t="s">
        <v>3244</v>
      </c>
      <c r="Q882" s="315">
        <v>2021</v>
      </c>
      <c r="R882" s="315" t="s">
        <v>4430</v>
      </c>
      <c r="S882" s="315" t="s">
        <v>5166</v>
      </c>
      <c r="T882" s="315"/>
      <c r="U882" s="346"/>
    </row>
    <row r="883" spans="1:21" ht="23" x14ac:dyDescent="0.35">
      <c r="A883" s="315" t="s">
        <v>4654</v>
      </c>
      <c r="B883" s="315">
        <f>+VLOOKUP(A883,ListaInsumos!$A$2:$F$951,2,0)</f>
        <v>2000092</v>
      </c>
      <c r="C883" s="315">
        <f>+VLOOKUP(A883,ListaInsumos!$A$2:$F$951,5,0)</f>
        <v>42271709</v>
      </c>
      <c r="D883" s="315">
        <f>+VLOOKUP(A883,ListaInsumos!$A$2:$F$951,6,0)</f>
        <v>92302323</v>
      </c>
      <c r="E883" s="315" t="str">
        <f>+VLOOKUP(A883,ListaInsumos!$A$2:$F$951,4,0)</f>
        <v>CANULA NASAL PARA TERAPIA RESPIRATORIA</v>
      </c>
      <c r="F883" s="315" t="s">
        <v>5109</v>
      </c>
      <c r="G883" s="315" t="str">
        <f>+VLOOKUP(F883,Proveedores[[Nombre]:[Nº id.fiscal]],2,0)</f>
        <v>3-101-625107</v>
      </c>
      <c r="H883" s="315" t="s">
        <v>121</v>
      </c>
      <c r="I883" s="315" t="s">
        <v>3391</v>
      </c>
      <c r="J883" s="315" t="s">
        <v>110</v>
      </c>
      <c r="K883" s="315" t="s">
        <v>3392</v>
      </c>
      <c r="L883" s="323">
        <v>45270</v>
      </c>
      <c r="M883" s="315" t="s">
        <v>488</v>
      </c>
      <c r="N883" s="323">
        <v>46226</v>
      </c>
      <c r="O883" s="315" t="s">
        <v>3325</v>
      </c>
      <c r="P883" s="315" t="s">
        <v>3244</v>
      </c>
      <c r="Q883" s="315">
        <v>2021</v>
      </c>
      <c r="R883" s="315" t="s">
        <v>4430</v>
      </c>
      <c r="S883" s="315" t="s">
        <v>5166</v>
      </c>
      <c r="T883" s="315"/>
      <c r="U883" s="346"/>
    </row>
    <row r="884" spans="1:21" ht="23" x14ac:dyDescent="0.35">
      <c r="A884" s="315" t="s">
        <v>4654</v>
      </c>
      <c r="B884" s="315">
        <f>+VLOOKUP(A884,ListaInsumos!$A$2:$F$951,2,0)</f>
        <v>2000092</v>
      </c>
      <c r="C884" s="315">
        <f>+VLOOKUP(A884,ListaInsumos!$A$2:$F$951,5,0)</f>
        <v>42271709</v>
      </c>
      <c r="D884" s="315">
        <f>+VLOOKUP(A884,ListaInsumos!$A$2:$F$951,6,0)</f>
        <v>92302323</v>
      </c>
      <c r="E884" s="315" t="str">
        <f>+VLOOKUP(A884,ListaInsumos!$A$2:$F$951,4,0)</f>
        <v>CANULA NASAL PARA TERAPIA RESPIRATORIA</v>
      </c>
      <c r="F884" s="315" t="s">
        <v>5132</v>
      </c>
      <c r="G884" s="315" t="str">
        <f>+VLOOKUP(F884,Proveedores[[Nombre]:[Nº id.fiscal]],2,0)</f>
        <v>3-102-771915</v>
      </c>
      <c r="H884" s="325" t="s">
        <v>3338</v>
      </c>
      <c r="I884" s="315" t="s">
        <v>3394</v>
      </c>
      <c r="J884" s="315" t="s">
        <v>348</v>
      </c>
      <c r="K884" s="315" t="s">
        <v>3395</v>
      </c>
      <c r="L884" s="323">
        <v>45691</v>
      </c>
      <c r="M884" s="315" t="s">
        <v>111</v>
      </c>
      <c r="N884" s="323">
        <v>45384</v>
      </c>
      <c r="O884" s="315" t="s">
        <v>3326</v>
      </c>
      <c r="P884" s="315" t="s">
        <v>3244</v>
      </c>
      <c r="Q884" s="315">
        <v>2021</v>
      </c>
      <c r="R884" s="315" t="s">
        <v>4430</v>
      </c>
      <c r="S884" s="315" t="s">
        <v>5166</v>
      </c>
      <c r="T884" s="315"/>
      <c r="U884" s="346"/>
    </row>
    <row r="885" spans="1:21" ht="46" x14ac:dyDescent="0.35">
      <c r="A885" s="315" t="s">
        <v>4622</v>
      </c>
      <c r="B885" s="315">
        <f>+VLOOKUP(A885,ListaInsumos!$A$2:$F$951,2,0)</f>
        <v>2003810</v>
      </c>
      <c r="C885" s="315">
        <f>+VLOOKUP(A885,ListaInsumos!$A$2:$F$951,5,0)</f>
        <v>42131507</v>
      </c>
      <c r="D885" s="315">
        <f>+VLOOKUP(A885,ListaInsumos!$A$2:$F$951,6,0)</f>
        <v>92161422</v>
      </c>
      <c r="E885" s="315" t="str">
        <f>+VLOOKUP(A885,ListaInsumos!$A$2:$F$951,4,0)</f>
        <v>MEDIA/COMPRESION DEBAJO RODILLA TALLA M</v>
      </c>
      <c r="F885" s="315" t="s">
        <v>5104</v>
      </c>
      <c r="G885" s="315" t="str">
        <f>+VLOOKUP(F885,Proveedores[[Nombre]:[Nº id.fiscal]],2,0)</f>
        <v>3-102-635793</v>
      </c>
      <c r="H885" s="315" t="s">
        <v>3397</v>
      </c>
      <c r="I885" s="315" t="s">
        <v>3398</v>
      </c>
      <c r="J885" s="315" t="s">
        <v>284</v>
      </c>
      <c r="K885" s="315" t="s">
        <v>1974</v>
      </c>
      <c r="L885" s="323" t="s">
        <v>1974</v>
      </c>
      <c r="M885" s="315" t="s">
        <v>111</v>
      </c>
      <c r="N885" s="335">
        <v>46327</v>
      </c>
      <c r="O885" s="315" t="s">
        <v>3327</v>
      </c>
      <c r="P885" s="315" t="s">
        <v>3244</v>
      </c>
      <c r="Q885" s="315">
        <v>2021</v>
      </c>
      <c r="R885" s="315" t="s">
        <v>4430</v>
      </c>
      <c r="S885" s="315" t="s">
        <v>5166</v>
      </c>
      <c r="T885" s="315"/>
      <c r="U885" s="346"/>
    </row>
    <row r="886" spans="1:21" ht="34.5" x14ac:dyDescent="0.35">
      <c r="A886" s="315" t="s">
        <v>4622</v>
      </c>
      <c r="B886" s="315">
        <f>+VLOOKUP(A886,ListaInsumos!$A$2:$F$951,2,0)</f>
        <v>2003810</v>
      </c>
      <c r="C886" s="315">
        <f>+VLOOKUP(A886,ListaInsumos!$A$2:$F$951,5,0)</f>
        <v>42131507</v>
      </c>
      <c r="D886" s="315">
        <f>+VLOOKUP(A886,ListaInsumos!$A$2:$F$951,6,0)</f>
        <v>92161422</v>
      </c>
      <c r="E886" s="315" t="str">
        <f>+VLOOKUP(A886,ListaInsumos!$A$2:$F$951,4,0)</f>
        <v>MEDIA/COMPRESION DEBAJO RODILLA TALLA M</v>
      </c>
      <c r="F886" s="315" t="s">
        <v>5133</v>
      </c>
      <c r="G886" s="315" t="str">
        <f>+VLOOKUP(F886,Proveedores[[Nombre]:[Nº id.fiscal]],2,0)</f>
        <v>3-102-701470</v>
      </c>
      <c r="H886" s="315" t="s">
        <v>848</v>
      </c>
      <c r="I886" s="315" t="s">
        <v>3400</v>
      </c>
      <c r="J886" s="315" t="s">
        <v>284</v>
      </c>
      <c r="K886" s="315" t="s">
        <v>1974</v>
      </c>
      <c r="L886" s="323" t="s">
        <v>1974</v>
      </c>
      <c r="M886" s="315" t="s">
        <v>111</v>
      </c>
      <c r="N886" s="323">
        <v>45418</v>
      </c>
      <c r="O886" s="315" t="s">
        <v>3328</v>
      </c>
      <c r="P886" s="315" t="s">
        <v>3244</v>
      </c>
      <c r="Q886" s="315">
        <v>2021</v>
      </c>
      <c r="R886" s="315" t="s">
        <v>4430</v>
      </c>
      <c r="S886" s="315" t="s">
        <v>5166</v>
      </c>
      <c r="T886" s="315"/>
      <c r="U886" s="346"/>
    </row>
    <row r="887" spans="1:21" ht="23" x14ac:dyDescent="0.35">
      <c r="A887" s="315" t="s">
        <v>4622</v>
      </c>
      <c r="B887" s="315">
        <f>+VLOOKUP(A887,ListaInsumos!$A$2:$F$951,2,0)</f>
        <v>2003810</v>
      </c>
      <c r="C887" s="315">
        <f>+VLOOKUP(A887,ListaInsumos!$A$2:$F$951,5,0)</f>
        <v>42131507</v>
      </c>
      <c r="D887" s="315">
        <f>+VLOOKUP(A887,ListaInsumos!$A$2:$F$951,6,0)</f>
        <v>92161422</v>
      </c>
      <c r="E887" s="315" t="str">
        <f>+VLOOKUP(A887,ListaInsumos!$A$2:$F$951,4,0)</f>
        <v>MEDIA/COMPRESION DEBAJO RODILLA TALLA M</v>
      </c>
      <c r="F887" s="315" t="s">
        <v>5118</v>
      </c>
      <c r="G887" s="315" t="str">
        <f>+VLOOKUP(F887,Proveedores[[Nombre]:[Nº id.fiscal]],2,0)</f>
        <v>3-102-749824</v>
      </c>
      <c r="H887" s="315" t="s">
        <v>3402</v>
      </c>
      <c r="I887" s="315" t="s">
        <v>3403</v>
      </c>
      <c r="J887" s="315" t="s">
        <v>843</v>
      </c>
      <c r="K887" s="315" t="s">
        <v>1974</v>
      </c>
      <c r="L887" s="323" t="s">
        <v>1974</v>
      </c>
      <c r="M887" s="315" t="s">
        <v>111</v>
      </c>
      <c r="N887" s="323">
        <v>46104</v>
      </c>
      <c r="O887" s="315" t="s">
        <v>3329</v>
      </c>
      <c r="P887" s="315" t="s">
        <v>3244</v>
      </c>
      <c r="Q887" s="315">
        <v>2021</v>
      </c>
      <c r="R887" s="315" t="s">
        <v>4430</v>
      </c>
      <c r="S887" s="315" t="s">
        <v>5166</v>
      </c>
      <c r="T887" s="315"/>
      <c r="U887" s="346"/>
    </row>
    <row r="888" spans="1:21" ht="46" x14ac:dyDescent="0.35">
      <c r="A888" s="315" t="s">
        <v>4543</v>
      </c>
      <c r="B888" s="315">
        <f>+VLOOKUP(A888,ListaInsumos!$A$2:$F$951,2,0)</f>
        <v>2003811</v>
      </c>
      <c r="C888" s="315">
        <f>+VLOOKUP(A888,ListaInsumos!$A$2:$F$951,5,0)</f>
        <v>42131507</v>
      </c>
      <c r="D888" s="315">
        <f>+VLOOKUP(A888,ListaInsumos!$A$2:$F$951,6,0)</f>
        <v>92153419</v>
      </c>
      <c r="E888" s="315" t="str">
        <f>+VLOOKUP(A888,ListaInsumos!$A$2:$F$951,4,0)</f>
        <v>MEDIA COMPRESIÓN HASTA LA RODILLA,TALL L</v>
      </c>
      <c r="F888" s="315" t="s">
        <v>5104</v>
      </c>
      <c r="G888" s="315" t="str">
        <f>+VLOOKUP(F888,Proveedores[[Nombre]:[Nº id.fiscal]],2,0)</f>
        <v>3-102-635793</v>
      </c>
      <c r="H888" s="315" t="s">
        <v>3397</v>
      </c>
      <c r="I888" s="315" t="s">
        <v>3438</v>
      </c>
      <c r="J888" s="315" t="s">
        <v>284</v>
      </c>
      <c r="K888" s="315" t="s">
        <v>1974</v>
      </c>
      <c r="L888" s="323" t="s">
        <v>1974</v>
      </c>
      <c r="M888" s="315" t="s">
        <v>111</v>
      </c>
      <c r="N888" s="335">
        <v>46327</v>
      </c>
      <c r="O888" s="315" t="s">
        <v>3330</v>
      </c>
      <c r="P888" s="315" t="s">
        <v>3244</v>
      </c>
      <c r="Q888" s="315">
        <v>2021</v>
      </c>
      <c r="R888" s="315" t="s">
        <v>4430</v>
      </c>
      <c r="S888" s="315" t="s">
        <v>5166</v>
      </c>
      <c r="T888" s="315"/>
      <c r="U888" s="346"/>
    </row>
    <row r="889" spans="1:21" ht="34.5" x14ac:dyDescent="0.35">
      <c r="A889" s="315" t="s">
        <v>4543</v>
      </c>
      <c r="B889" s="315">
        <f>+VLOOKUP(A889,ListaInsumos!$A$2:$F$951,2,0)</f>
        <v>2003811</v>
      </c>
      <c r="C889" s="315">
        <f>+VLOOKUP(A889,ListaInsumos!$A$2:$F$951,5,0)</f>
        <v>42131507</v>
      </c>
      <c r="D889" s="315">
        <f>+VLOOKUP(A889,ListaInsumos!$A$2:$F$951,6,0)</f>
        <v>92153419</v>
      </c>
      <c r="E889" s="315" t="str">
        <f>+VLOOKUP(A889,ListaInsumos!$A$2:$F$951,4,0)</f>
        <v>MEDIA COMPRESIÓN HASTA LA RODILLA,TALL L</v>
      </c>
      <c r="F889" s="315" t="s">
        <v>5133</v>
      </c>
      <c r="G889" s="315" t="str">
        <f>+VLOOKUP(F889,Proveedores[[Nombre]:[Nº id.fiscal]],2,0)</f>
        <v>3-102-701470</v>
      </c>
      <c r="H889" s="315" t="s">
        <v>848</v>
      </c>
      <c r="I889" s="315" t="s">
        <v>3439</v>
      </c>
      <c r="J889" s="315" t="s">
        <v>284</v>
      </c>
      <c r="K889" s="315" t="s">
        <v>1974</v>
      </c>
      <c r="L889" s="323" t="s">
        <v>1974</v>
      </c>
      <c r="M889" s="315" t="s">
        <v>111</v>
      </c>
      <c r="N889" s="323">
        <v>45418</v>
      </c>
      <c r="O889" s="315" t="s">
        <v>3331</v>
      </c>
      <c r="P889" s="315" t="s">
        <v>3244</v>
      </c>
      <c r="Q889" s="315">
        <v>2021</v>
      </c>
      <c r="R889" s="315" t="s">
        <v>4430</v>
      </c>
      <c r="S889" s="315" t="s">
        <v>5166</v>
      </c>
      <c r="T889" s="315"/>
      <c r="U889" s="346"/>
    </row>
    <row r="890" spans="1:21" ht="23" x14ac:dyDescent="0.35">
      <c r="A890" s="315" t="s">
        <v>4543</v>
      </c>
      <c r="B890" s="315">
        <f>+VLOOKUP(A890,ListaInsumos!$A$2:$F$951,2,0)</f>
        <v>2003811</v>
      </c>
      <c r="C890" s="315">
        <f>+VLOOKUP(A890,ListaInsumos!$A$2:$F$951,5,0)</f>
        <v>42131507</v>
      </c>
      <c r="D890" s="315">
        <f>+VLOOKUP(A890,ListaInsumos!$A$2:$F$951,6,0)</f>
        <v>92153419</v>
      </c>
      <c r="E890" s="315" t="str">
        <f>+VLOOKUP(A890,ListaInsumos!$A$2:$F$951,4,0)</f>
        <v>MEDIA COMPRESIÓN HASTA LA RODILLA,TALL L</v>
      </c>
      <c r="F890" s="315" t="s">
        <v>5118</v>
      </c>
      <c r="G890" s="315" t="str">
        <f>+VLOOKUP(F890,Proveedores[[Nombre]:[Nº id.fiscal]],2,0)</f>
        <v>3-102-749824</v>
      </c>
      <c r="H890" s="315" t="s">
        <v>3402</v>
      </c>
      <c r="I890" s="315" t="s">
        <v>3440</v>
      </c>
      <c r="J890" s="315" t="s">
        <v>843</v>
      </c>
      <c r="K890" s="315" t="s">
        <v>1974</v>
      </c>
      <c r="L890" s="323" t="s">
        <v>1974</v>
      </c>
      <c r="M890" s="315" t="s">
        <v>111</v>
      </c>
      <c r="N890" s="323">
        <v>46104</v>
      </c>
      <c r="O890" s="315" t="s">
        <v>3332</v>
      </c>
      <c r="P890" s="315" t="s">
        <v>3244</v>
      </c>
      <c r="Q890" s="315">
        <v>2021</v>
      </c>
      <c r="R890" s="315" t="s">
        <v>4430</v>
      </c>
      <c r="S890" s="315" t="s">
        <v>5166</v>
      </c>
      <c r="T890" s="315"/>
      <c r="U890" s="346"/>
    </row>
    <row r="891" spans="1:21" ht="34.5" x14ac:dyDescent="0.35">
      <c r="A891" s="315" t="s">
        <v>4574</v>
      </c>
      <c r="B891" s="315">
        <f>+VLOOKUP(A891,ListaInsumos!$A$2:$F$951,2,0)</f>
        <v>2003812</v>
      </c>
      <c r="C891" s="315">
        <f>+VLOOKUP(A891,ListaInsumos!$A$2:$F$951,5,0)</f>
        <v>42131507</v>
      </c>
      <c r="D891" s="315">
        <f>+VLOOKUP(A891,ListaInsumos!$A$2:$F$951,6,0)</f>
        <v>92154896</v>
      </c>
      <c r="E891" s="315" t="str">
        <f>+VLOOKUP(A891,ListaInsumos!$A$2:$F$951,4,0)</f>
        <v>MEDIA/COMPRESION DEBAJO RODILLA TALLA XL</v>
      </c>
      <c r="F891" s="315" t="s">
        <v>5133</v>
      </c>
      <c r="G891" s="315" t="str">
        <f>+VLOOKUP(F891,Proveedores[[Nombre]:[Nº id.fiscal]],2,0)</f>
        <v>3-102-701470</v>
      </c>
      <c r="H891" s="315" t="s">
        <v>848</v>
      </c>
      <c r="I891" s="315" t="s">
        <v>3443</v>
      </c>
      <c r="J891" s="315" t="s">
        <v>284</v>
      </c>
      <c r="K891" s="315" t="s">
        <v>1974</v>
      </c>
      <c r="L891" s="323" t="s">
        <v>1974</v>
      </c>
      <c r="M891" s="315" t="s">
        <v>111</v>
      </c>
      <c r="N891" s="323">
        <v>45418</v>
      </c>
      <c r="O891" s="315" t="s">
        <v>3333</v>
      </c>
      <c r="P891" s="315" t="s">
        <v>3244</v>
      </c>
      <c r="Q891" s="315">
        <v>2021</v>
      </c>
      <c r="R891" s="315" t="s">
        <v>4430</v>
      </c>
      <c r="S891" s="315" t="s">
        <v>5166</v>
      </c>
      <c r="T891" s="315"/>
      <c r="U891" s="346"/>
    </row>
    <row r="892" spans="1:21" ht="23" x14ac:dyDescent="0.35">
      <c r="A892" s="315" t="s">
        <v>4574</v>
      </c>
      <c r="B892" s="315">
        <f>+VLOOKUP(A892,ListaInsumos!$A$2:$F$951,2,0)</f>
        <v>2003812</v>
      </c>
      <c r="C892" s="315">
        <f>+VLOOKUP(A892,ListaInsumos!$A$2:$F$951,5,0)</f>
        <v>42131507</v>
      </c>
      <c r="D892" s="315">
        <f>+VLOOKUP(A892,ListaInsumos!$A$2:$F$951,6,0)</f>
        <v>92154896</v>
      </c>
      <c r="E892" s="315" t="str">
        <f>+VLOOKUP(A892,ListaInsumos!$A$2:$F$951,4,0)</f>
        <v>MEDIA/COMPRESION DEBAJO RODILLA TALLA XL</v>
      </c>
      <c r="F892" s="315" t="s">
        <v>5118</v>
      </c>
      <c r="G892" s="315" t="str">
        <f>+VLOOKUP(F892,Proveedores[[Nombre]:[Nº id.fiscal]],2,0)</f>
        <v>3-102-749824</v>
      </c>
      <c r="H892" s="315" t="s">
        <v>3402</v>
      </c>
      <c r="I892" s="315" t="s">
        <v>3444</v>
      </c>
      <c r="J892" s="315" t="s">
        <v>843</v>
      </c>
      <c r="K892" s="315" t="s">
        <v>1974</v>
      </c>
      <c r="L892" s="323" t="s">
        <v>1974</v>
      </c>
      <c r="M892" s="315" t="s">
        <v>111</v>
      </c>
      <c r="N892" s="323">
        <v>46104</v>
      </c>
      <c r="O892" s="315" t="s">
        <v>3334</v>
      </c>
      <c r="P892" s="315" t="s">
        <v>3244</v>
      </c>
      <c r="Q892" s="315">
        <v>2021</v>
      </c>
      <c r="R892" s="315" t="s">
        <v>4430</v>
      </c>
      <c r="S892" s="315" t="s">
        <v>5166</v>
      </c>
      <c r="T892" s="315"/>
      <c r="U892" s="346"/>
    </row>
    <row r="893" spans="1:21" ht="46" x14ac:dyDescent="0.35">
      <c r="A893" s="315" t="s">
        <v>4544</v>
      </c>
      <c r="B893" s="315">
        <f>+VLOOKUP(A893,ListaInsumos!$A$2:$F$951,2,0)</f>
        <v>2000550</v>
      </c>
      <c r="C893" s="315">
        <f>+VLOOKUP(A893,ListaInsumos!$A$2:$F$951,5,0)</f>
        <v>42131507</v>
      </c>
      <c r="D893" s="315">
        <f>+VLOOKUP(A893,ListaInsumos!$A$2:$F$951,6,0)</f>
        <v>92194591</v>
      </c>
      <c r="E893" s="315" t="str">
        <f>+VLOOKUP(A893,ListaInsumos!$A$2:$F$951,4,0)</f>
        <v>MEDIA/COMPRESION DEBAJO RODILLA TALLA S</v>
      </c>
      <c r="F893" s="315" t="s">
        <v>5104</v>
      </c>
      <c r="G893" s="315" t="str">
        <f>+VLOOKUP(F893,Proveedores[[Nombre]:[Nº id.fiscal]],2,0)</f>
        <v>3-102-635793</v>
      </c>
      <c r="H893" s="315" t="s">
        <v>3445</v>
      </c>
      <c r="I893" s="315" t="s">
        <v>3446</v>
      </c>
      <c r="J893" s="315" t="s">
        <v>284</v>
      </c>
      <c r="K893" s="315" t="s">
        <v>1974</v>
      </c>
      <c r="L893" s="323" t="s">
        <v>1974</v>
      </c>
      <c r="M893" s="315" t="s">
        <v>111</v>
      </c>
      <c r="N893" s="335">
        <v>46327</v>
      </c>
      <c r="O893" s="315" t="s">
        <v>3335</v>
      </c>
      <c r="P893" s="315" t="s">
        <v>3244</v>
      </c>
      <c r="Q893" s="315">
        <v>2021</v>
      </c>
      <c r="R893" s="315" t="s">
        <v>4430</v>
      </c>
      <c r="S893" s="315" t="s">
        <v>5166</v>
      </c>
      <c r="T893" s="315"/>
      <c r="U893" s="346"/>
    </row>
    <row r="894" spans="1:21" ht="23" x14ac:dyDescent="0.35">
      <c r="A894" s="315" t="s">
        <v>4544</v>
      </c>
      <c r="B894" s="315">
        <f>+VLOOKUP(A894,ListaInsumos!$A$2:$F$951,2,0)</f>
        <v>2000550</v>
      </c>
      <c r="C894" s="315">
        <f>+VLOOKUP(A894,ListaInsumos!$A$2:$F$951,5,0)</f>
        <v>42131507</v>
      </c>
      <c r="D894" s="315">
        <f>+VLOOKUP(A894,ListaInsumos!$A$2:$F$951,6,0)</f>
        <v>92194591</v>
      </c>
      <c r="E894" s="315" t="str">
        <f>+VLOOKUP(A894,ListaInsumos!$A$2:$F$951,4,0)</f>
        <v>MEDIA/COMPRESION DEBAJO RODILLA TALLA S</v>
      </c>
      <c r="F894" s="315" t="s">
        <v>5118</v>
      </c>
      <c r="G894" s="315" t="str">
        <f>+VLOOKUP(F894,Proveedores[[Nombre]:[Nº id.fiscal]],2,0)</f>
        <v>3-102-749824</v>
      </c>
      <c r="H894" s="315" t="s">
        <v>3402</v>
      </c>
      <c r="I894" s="315" t="s">
        <v>3447</v>
      </c>
      <c r="J894" s="315" t="s">
        <v>843</v>
      </c>
      <c r="K894" s="315" t="s">
        <v>1974</v>
      </c>
      <c r="L894" s="323" t="s">
        <v>1974</v>
      </c>
      <c r="M894" s="315" t="s">
        <v>111</v>
      </c>
      <c r="N894" s="323">
        <v>46104</v>
      </c>
      <c r="O894" s="315" t="s">
        <v>3336</v>
      </c>
      <c r="P894" s="315" t="s">
        <v>3244</v>
      </c>
      <c r="Q894" s="315">
        <v>2021</v>
      </c>
      <c r="R894" s="315" t="s">
        <v>4430</v>
      </c>
      <c r="S894" s="315" t="s">
        <v>5166</v>
      </c>
      <c r="T894" s="315"/>
      <c r="U894" s="346"/>
    </row>
    <row r="895" spans="1:21" ht="34.5" x14ac:dyDescent="0.35">
      <c r="A895" s="315" t="s">
        <v>4544</v>
      </c>
      <c r="B895" s="315">
        <f>+VLOOKUP(A895,ListaInsumos!$A$2:$F$951,2,0)</f>
        <v>2000550</v>
      </c>
      <c r="C895" s="315">
        <f>+VLOOKUP(A895,ListaInsumos!$A$2:$F$951,5,0)</f>
        <v>42131507</v>
      </c>
      <c r="D895" s="315">
        <f>+VLOOKUP(A895,ListaInsumos!$A$2:$F$951,6,0)</f>
        <v>92194591</v>
      </c>
      <c r="E895" s="315" t="str">
        <f>+VLOOKUP(A895,ListaInsumos!$A$2:$F$951,4,0)</f>
        <v>MEDIA/COMPRESION DEBAJO RODILLA TALLA S</v>
      </c>
      <c r="F895" s="315" t="s">
        <v>5133</v>
      </c>
      <c r="G895" s="315" t="str">
        <f>+VLOOKUP(F895,Proveedores[[Nombre]:[Nº id.fiscal]],2,0)</f>
        <v>3-102-701470</v>
      </c>
      <c r="H895" s="315" t="s">
        <v>848</v>
      </c>
      <c r="I895" s="315" t="s">
        <v>3448</v>
      </c>
      <c r="J895" s="315" t="s">
        <v>284</v>
      </c>
      <c r="K895" s="315" t="s">
        <v>1974</v>
      </c>
      <c r="L895" s="323" t="s">
        <v>1974</v>
      </c>
      <c r="M895" s="315" t="s">
        <v>111</v>
      </c>
      <c r="N895" s="323">
        <v>45418</v>
      </c>
      <c r="O895" s="315" t="s">
        <v>3407</v>
      </c>
      <c r="P895" s="315" t="s">
        <v>3244</v>
      </c>
      <c r="Q895" s="315">
        <v>2021</v>
      </c>
      <c r="R895" s="315" t="s">
        <v>4430</v>
      </c>
      <c r="S895" s="315" t="s">
        <v>5166</v>
      </c>
      <c r="T895" s="315"/>
      <c r="U895" s="346"/>
    </row>
    <row r="896" spans="1:21" ht="46" x14ac:dyDescent="0.35">
      <c r="A896" s="315" t="s">
        <v>4591</v>
      </c>
      <c r="B896" s="315">
        <f>+VLOOKUP(A896,ListaInsumos!$A$2:$F$951,2,0)</f>
        <v>2000556</v>
      </c>
      <c r="C896" s="315">
        <f>+VLOOKUP(A896,ListaInsumos!$A$2:$F$951,5,0)</f>
        <v>42131507</v>
      </c>
      <c r="D896" s="315">
        <f>+VLOOKUP(A896,ListaInsumos!$A$2:$F$951,6,0)</f>
        <v>92199066</v>
      </c>
      <c r="E896" s="315" t="str">
        <f>+VLOOKUP(A896,ListaInsumos!$A$2:$F$951,4,0)</f>
        <v>MEDIA DE COMPRESION HASTA MUSLO TALLA S</v>
      </c>
      <c r="F896" s="315" t="s">
        <v>5104</v>
      </c>
      <c r="G896" s="315" t="str">
        <f>+VLOOKUP(F896,Proveedores[[Nombre]:[Nº id.fiscal]],2,0)</f>
        <v>3-102-635793</v>
      </c>
      <c r="H896" s="315" t="s">
        <v>3445</v>
      </c>
      <c r="I896" s="315" t="s">
        <v>3450</v>
      </c>
      <c r="J896" s="315" t="s">
        <v>284</v>
      </c>
      <c r="K896" s="315" t="s">
        <v>1974</v>
      </c>
      <c r="L896" s="323" t="s">
        <v>1974</v>
      </c>
      <c r="M896" s="315" t="s">
        <v>111</v>
      </c>
      <c r="N896" s="335">
        <v>46327</v>
      </c>
      <c r="O896" s="315" t="s">
        <v>3406</v>
      </c>
      <c r="P896" s="315" t="s">
        <v>3244</v>
      </c>
      <c r="Q896" s="315">
        <v>2021</v>
      </c>
      <c r="R896" s="315" t="s">
        <v>4430</v>
      </c>
      <c r="S896" s="315" t="s">
        <v>5166</v>
      </c>
      <c r="T896" s="315"/>
      <c r="U896" s="346"/>
    </row>
    <row r="897" spans="1:21" ht="23" x14ac:dyDescent="0.35">
      <c r="A897" s="315" t="s">
        <v>4591</v>
      </c>
      <c r="B897" s="315">
        <f>+VLOOKUP(A897,ListaInsumos!$A$2:$F$951,2,0)</f>
        <v>2000556</v>
      </c>
      <c r="C897" s="315">
        <f>+VLOOKUP(A897,ListaInsumos!$A$2:$F$951,5,0)</f>
        <v>42131507</v>
      </c>
      <c r="D897" s="315">
        <f>+VLOOKUP(A897,ListaInsumos!$A$2:$F$951,6,0)</f>
        <v>92199066</v>
      </c>
      <c r="E897" s="315" t="str">
        <f>+VLOOKUP(A897,ListaInsumos!$A$2:$F$951,4,0)</f>
        <v>MEDIA DE COMPRESION HASTA MUSLO TALLA S</v>
      </c>
      <c r="F897" s="315" t="s">
        <v>5118</v>
      </c>
      <c r="G897" s="315" t="str">
        <f>+VLOOKUP(F897,Proveedores[[Nombre]:[Nº id.fiscal]],2,0)</f>
        <v>3-102-749824</v>
      </c>
      <c r="H897" s="315" t="s">
        <v>3402</v>
      </c>
      <c r="I897" s="315" t="s">
        <v>3451</v>
      </c>
      <c r="J897" s="315" t="s">
        <v>843</v>
      </c>
      <c r="K897" s="315" t="s">
        <v>1974</v>
      </c>
      <c r="L897" s="323" t="s">
        <v>1974</v>
      </c>
      <c r="M897" s="315" t="s">
        <v>111</v>
      </c>
      <c r="N897" s="323">
        <v>46104</v>
      </c>
      <c r="O897" s="315" t="s">
        <v>3408</v>
      </c>
      <c r="P897" s="315" t="s">
        <v>3244</v>
      </c>
      <c r="Q897" s="315">
        <v>2021</v>
      </c>
      <c r="R897" s="315" t="s">
        <v>4430</v>
      </c>
      <c r="S897" s="315" t="s">
        <v>5166</v>
      </c>
      <c r="T897" s="315"/>
      <c r="U897" s="346"/>
    </row>
    <row r="898" spans="1:21" ht="23" x14ac:dyDescent="0.35">
      <c r="A898" s="315" t="s">
        <v>4658</v>
      </c>
      <c r="B898" s="315">
        <f>+VLOOKUP(A898,ListaInsumos!$A$2:$F$951,2,0)</f>
        <v>2000590</v>
      </c>
      <c r="C898" s="315">
        <f>+VLOOKUP(A898,ListaInsumos!$A$2:$F$951,5,0)</f>
        <v>42311512</v>
      </c>
      <c r="D898" s="315">
        <f>+VLOOKUP(A898,ListaInsumos!$A$2:$F$951,6,0)</f>
        <v>92163341</v>
      </c>
      <c r="E898" s="315" t="str">
        <f>+VLOOKUP(A898,ListaInsumos!$A$2:$F$951,4,0)</f>
        <v>ESPUMA IMPREGNADA DE JABON,SECO HIPOALER</v>
      </c>
      <c r="F898" s="315" t="s">
        <v>5074</v>
      </c>
      <c r="G898" s="315" t="str">
        <f>+VLOOKUP(F898,Proveedores[[Nombre]:[Nº id.fiscal]],2,0)</f>
        <v>3-101-115347</v>
      </c>
      <c r="H898" s="315" t="s">
        <v>3454</v>
      </c>
      <c r="I898" s="315" t="s">
        <v>3455</v>
      </c>
      <c r="J898" s="315" t="s">
        <v>298</v>
      </c>
      <c r="K898" s="315" t="s">
        <v>3456</v>
      </c>
      <c r="L898" s="323">
        <v>45810</v>
      </c>
      <c r="M898" s="315" t="s">
        <v>111</v>
      </c>
      <c r="N898" s="323">
        <v>46259</v>
      </c>
      <c r="O898" s="315" t="s">
        <v>3409</v>
      </c>
      <c r="P898" s="315" t="s">
        <v>3244</v>
      </c>
      <c r="Q898" s="315">
        <v>2021</v>
      </c>
      <c r="R898" s="315" t="s">
        <v>4430</v>
      </c>
      <c r="S898" s="315" t="s">
        <v>5166</v>
      </c>
      <c r="T898" s="315"/>
      <c r="U898" s="346"/>
    </row>
    <row r="899" spans="1:21" ht="23" x14ac:dyDescent="0.35">
      <c r="A899" s="315" t="s">
        <v>4545</v>
      </c>
      <c r="B899" s="315">
        <f>+VLOOKUP(A899,ListaInsumos!$A$2:$F$951,2,0)</f>
        <v>2002354</v>
      </c>
      <c r="C899" s="315">
        <f>+VLOOKUP(A899,ListaInsumos!$A$2:$F$951,5,0)</f>
        <v>42281599</v>
      </c>
      <c r="D899" s="315">
        <f>+VLOOKUP(A899,ListaInsumos!$A$2:$F$951,6,0)</f>
        <v>92298810</v>
      </c>
      <c r="E899" s="315" t="str">
        <f>+VLOOKUP(A899,ListaInsumos!$A$2:$F$951,4,0)</f>
        <v>BOLSA PARA TRASLADO MUESTRAS 15CM X 23CM</v>
      </c>
      <c r="F899" s="315" t="s">
        <v>5130</v>
      </c>
      <c r="G899" s="315" t="str">
        <f>+VLOOKUP(F899,Proveedores[[Nombre]:[Nº id.fiscal]],2,0)</f>
        <v>3-101-696792</v>
      </c>
      <c r="H899" s="315" t="s">
        <v>3459</v>
      </c>
      <c r="I899" s="315" t="s">
        <v>3460</v>
      </c>
      <c r="J899" s="315" t="s">
        <v>119</v>
      </c>
      <c r="K899" s="315" t="s">
        <v>1974</v>
      </c>
      <c r="L899" s="323" t="s">
        <v>1974</v>
      </c>
      <c r="M899" s="315" t="s">
        <v>111</v>
      </c>
      <c r="N899" s="323">
        <v>46064</v>
      </c>
      <c r="O899" s="315" t="s">
        <v>3410</v>
      </c>
      <c r="P899" s="315" t="s">
        <v>3244</v>
      </c>
      <c r="Q899" s="315">
        <v>2021</v>
      </c>
      <c r="R899" s="315" t="s">
        <v>4430</v>
      </c>
      <c r="S899" s="315" t="s">
        <v>5166</v>
      </c>
      <c r="T899" s="315"/>
      <c r="U899" s="346"/>
    </row>
    <row r="900" spans="1:21" ht="34.5" x14ac:dyDescent="0.35">
      <c r="A900" s="315" t="s">
        <v>4590</v>
      </c>
      <c r="B900" s="315">
        <f>+VLOOKUP(A900,ListaInsumos!$A$2:$F$951,2,0)</f>
        <v>2002542</v>
      </c>
      <c r="C900" s="315">
        <f>+VLOOKUP(A900,ListaInsumos!$A$2:$F$951,5,0)</f>
        <v>42271807</v>
      </c>
      <c r="D900" s="315">
        <f>+VLOOKUP(A900,ListaInsumos!$A$2:$F$951,6,0)</f>
        <v>92153597</v>
      </c>
      <c r="E900" s="315" t="str">
        <f>+VLOOKUP(A900,ListaInsumos!$A$2:$F$951,4,0)</f>
        <v>ESPAC VOL PLASTI ATOXICO BOQUILLA ADULTO</v>
      </c>
      <c r="F900" s="315" t="s">
        <v>5105</v>
      </c>
      <c r="G900" s="315" t="str">
        <f>+VLOOKUP(F900,Proveedores[[Nombre]:[Nº id.fiscal]],2,0)</f>
        <v>3-101-411897</v>
      </c>
      <c r="H900" s="315" t="s">
        <v>3464</v>
      </c>
      <c r="I900" s="315" t="s">
        <v>3465</v>
      </c>
      <c r="J900" s="315" t="s">
        <v>119</v>
      </c>
      <c r="K900" s="315" t="s">
        <v>3466</v>
      </c>
      <c r="L900" s="323">
        <v>45788</v>
      </c>
      <c r="M900" s="315" t="s">
        <v>111</v>
      </c>
      <c r="N900" s="328">
        <v>44808</v>
      </c>
      <c r="O900" s="315" t="s">
        <v>3411</v>
      </c>
      <c r="P900" s="315" t="s">
        <v>3244</v>
      </c>
      <c r="Q900" s="315">
        <v>2021</v>
      </c>
      <c r="R900" s="315" t="s">
        <v>4430</v>
      </c>
      <c r="S900" s="315" t="s">
        <v>5166</v>
      </c>
      <c r="T900" s="315"/>
      <c r="U900" s="346"/>
    </row>
    <row r="901" spans="1:21" ht="23" x14ac:dyDescent="0.35">
      <c r="A901" s="315" t="s">
        <v>4496</v>
      </c>
      <c r="B901" s="315">
        <f>+VLOOKUP(A901,ListaInsumos!$A$2:$F$951,2,0)</f>
        <v>2002475</v>
      </c>
      <c r="C901" s="315">
        <f>+VLOOKUP(A901,ListaInsumos!$A$2:$F$951,5,0)</f>
        <v>42271708</v>
      </c>
      <c r="D901" s="315">
        <f>+VLOOKUP(A901,ListaInsumos!$A$2:$F$951,6,0)</f>
        <v>92189942</v>
      </c>
      <c r="E901" s="315" t="str">
        <f>+VLOOKUP(A901,ListaInsumos!$A$2:$F$951,4,0)</f>
        <v>MASCARILLA PARA OXIGENOTERAPIA CON RESER</v>
      </c>
      <c r="F901" s="315" t="s">
        <v>5132</v>
      </c>
      <c r="G901" s="315" t="str">
        <f>+VLOOKUP(F901,Proveedores[[Nombre]:[Nº id.fiscal]],2,0)</f>
        <v>3-102-771915</v>
      </c>
      <c r="H901" s="325" t="s">
        <v>3338</v>
      </c>
      <c r="I901" s="315" t="s">
        <v>3469</v>
      </c>
      <c r="J901" s="315" t="s">
        <v>348</v>
      </c>
      <c r="K901" s="315" t="s">
        <v>3340</v>
      </c>
      <c r="L901" s="323">
        <v>45915</v>
      </c>
      <c r="M901" s="315" t="s">
        <v>111</v>
      </c>
      <c r="N901" s="323">
        <v>45384</v>
      </c>
      <c r="O901" s="315" t="s">
        <v>3412</v>
      </c>
      <c r="P901" s="315" t="s">
        <v>3244</v>
      </c>
      <c r="Q901" s="315">
        <v>2021</v>
      </c>
      <c r="R901" s="315" t="s">
        <v>4430</v>
      </c>
      <c r="S901" s="315" t="s">
        <v>5166</v>
      </c>
      <c r="T901" s="315"/>
      <c r="U901" s="346"/>
    </row>
    <row r="902" spans="1:21" ht="23" x14ac:dyDescent="0.35">
      <c r="A902" s="315" t="s">
        <v>4498</v>
      </c>
      <c r="B902" s="315">
        <f>+VLOOKUP(A902,ListaInsumos!$A$2:$F$951,2,0)</f>
        <v>2002524</v>
      </c>
      <c r="C902" s="315">
        <f>+VLOOKUP(A902,ListaInsumos!$A$2:$F$951,5,0)</f>
        <v>42271802</v>
      </c>
      <c r="D902" s="315">
        <f>+VLOOKUP(A902,ListaInsumos!$A$2:$F$951,6,0)</f>
        <v>92302277</v>
      </c>
      <c r="E902" s="315" t="str">
        <f>+VLOOKUP(A902,ListaInsumos!$A$2:$F$951,4,0)</f>
        <v>KIT MICRONEBULIZADOR C/BOQUILLA DESCAR</v>
      </c>
      <c r="F902" s="315" t="s">
        <v>5132</v>
      </c>
      <c r="G902" s="315" t="str">
        <f>+VLOOKUP(F902,Proveedores[[Nombre]:[Nº id.fiscal]],2,0)</f>
        <v>3-102-771915</v>
      </c>
      <c r="H902" s="325" t="s">
        <v>3338</v>
      </c>
      <c r="I902" s="315" t="s">
        <v>3471</v>
      </c>
      <c r="J902" s="315" t="s">
        <v>348</v>
      </c>
      <c r="K902" s="315" t="s">
        <v>6374</v>
      </c>
      <c r="L902" s="335">
        <v>44973</v>
      </c>
      <c r="M902" s="315" t="s">
        <v>111</v>
      </c>
      <c r="N902" s="323">
        <v>45384</v>
      </c>
      <c r="O902" s="315" t="s">
        <v>3413</v>
      </c>
      <c r="P902" s="315" t="s">
        <v>3244</v>
      </c>
      <c r="Q902" s="315">
        <v>2021</v>
      </c>
      <c r="R902" s="315" t="s">
        <v>4430</v>
      </c>
      <c r="S902" s="315" t="s">
        <v>5166</v>
      </c>
      <c r="T902" s="315"/>
      <c r="U902" s="346"/>
    </row>
    <row r="903" spans="1:21" ht="46" x14ac:dyDescent="0.35">
      <c r="A903" s="315" t="s">
        <v>4547</v>
      </c>
      <c r="B903" s="315">
        <f>+VLOOKUP(A903,ListaInsumos!$A$2:$F$951,2,0)</f>
        <v>2003236</v>
      </c>
      <c r="C903" s="315">
        <f>+VLOOKUP(A903,ListaInsumos!$A$2:$F$951,5,0)</f>
        <v>42281804</v>
      </c>
      <c r="D903" s="315">
        <f>+VLOOKUP(A903,ListaInsumos!$A$2:$F$951,6,0)</f>
        <v>92156134</v>
      </c>
      <c r="E903" s="315" t="str">
        <f>+VLOOKUP(A903,ListaInsumos!$A$2:$F$951,4,0)</f>
        <v>INDICADOR QUIMICO CLASE IV PARA VAPOR</v>
      </c>
      <c r="F903" s="315" t="s">
        <v>5127</v>
      </c>
      <c r="G903" s="315" t="str">
        <f>+VLOOKUP(F903,Proveedores[[Nombre]:[Nº id.fiscal]],2,0)</f>
        <v>3-101-358504</v>
      </c>
      <c r="H903" s="315" t="s">
        <v>342</v>
      </c>
      <c r="I903" s="315" t="s">
        <v>3473</v>
      </c>
      <c r="J903" s="315" t="s">
        <v>119</v>
      </c>
      <c r="K903" s="315" t="s">
        <v>1974</v>
      </c>
      <c r="L903" s="323" t="s">
        <v>1974</v>
      </c>
      <c r="M903" s="315" t="s">
        <v>111</v>
      </c>
      <c r="N903" s="328">
        <v>44834</v>
      </c>
      <c r="O903" s="315" t="s">
        <v>3414</v>
      </c>
      <c r="P903" s="315" t="s">
        <v>3281</v>
      </c>
      <c r="Q903" s="315">
        <v>2021</v>
      </c>
      <c r="R903" s="315" t="s">
        <v>4430</v>
      </c>
      <c r="S903" s="315" t="s">
        <v>5166</v>
      </c>
      <c r="T903" s="315" t="s">
        <v>6825</v>
      </c>
      <c r="U903" s="346"/>
    </row>
    <row r="904" spans="1:21" ht="23" x14ac:dyDescent="0.35">
      <c r="A904" s="315" t="s">
        <v>4547</v>
      </c>
      <c r="B904" s="315">
        <f>+VLOOKUP(A904,ListaInsumos!$A$2:$F$951,2,0)</f>
        <v>2003236</v>
      </c>
      <c r="C904" s="315">
        <f>+VLOOKUP(A904,ListaInsumos!$A$2:$F$951,5,0)</f>
        <v>42281804</v>
      </c>
      <c r="D904" s="315">
        <f>+VLOOKUP(A904,ListaInsumos!$A$2:$F$951,6,0)</f>
        <v>92156134</v>
      </c>
      <c r="E904" s="315" t="str">
        <f>+VLOOKUP(A904,ListaInsumos!$A$2:$F$951,4,0)</f>
        <v>INDICADOR QUIMICO CLASE IV PARA VAPOR</v>
      </c>
      <c r="F904" s="315" t="s">
        <v>5119</v>
      </c>
      <c r="G904" s="315" t="str">
        <f>+VLOOKUP(F904,Proveedores[[Nombre]:[Nº id.fiscal]],2,0)</f>
        <v>3-101-290190</v>
      </c>
      <c r="H904" s="315" t="s">
        <v>3474</v>
      </c>
      <c r="I904" s="315" t="s">
        <v>3475</v>
      </c>
      <c r="J904" s="315" t="s">
        <v>3476</v>
      </c>
      <c r="K904" s="315" t="s">
        <v>1974</v>
      </c>
      <c r="L904" s="323" t="s">
        <v>1974</v>
      </c>
      <c r="M904" s="315" t="s">
        <v>111</v>
      </c>
      <c r="N904" s="323">
        <v>45575</v>
      </c>
      <c r="O904" s="315" t="s">
        <v>3415</v>
      </c>
      <c r="P904" s="315" t="s">
        <v>3281</v>
      </c>
      <c r="Q904" s="315">
        <v>2021</v>
      </c>
      <c r="R904" s="315" t="s">
        <v>4430</v>
      </c>
      <c r="S904" s="315" t="s">
        <v>5166</v>
      </c>
      <c r="T904" s="315" t="s">
        <v>6825</v>
      </c>
      <c r="U904" s="346"/>
    </row>
    <row r="905" spans="1:21" ht="34.5" x14ac:dyDescent="0.35">
      <c r="A905" s="315" t="s">
        <v>4587</v>
      </c>
      <c r="B905" s="315">
        <f>+VLOOKUP(A905,ListaInsumos!$A$2:$F$951,2,0)</f>
        <v>2004480</v>
      </c>
      <c r="C905" s="315">
        <f>+VLOOKUP(A905,ListaInsumos!$A$2:$F$951,5,0)</f>
        <v>42131507</v>
      </c>
      <c r="D905" s="315">
        <f>+VLOOKUP(A905,ListaInsumos!$A$2:$F$951,6,0)</f>
        <v>92199087</v>
      </c>
      <c r="E905" s="315" t="str">
        <f>+VLOOKUP(A905,ListaInsumos!$A$2:$F$951,4,0)</f>
        <v>MEDIAS DE COMPRESIÓN A LA RODILLA TALL M</v>
      </c>
      <c r="F905" s="315" t="s">
        <v>5133</v>
      </c>
      <c r="G905" s="315" t="str">
        <f>+VLOOKUP(F905,Proveedores[[Nombre]:[Nº id.fiscal]],2,0)</f>
        <v>3-102-701470</v>
      </c>
      <c r="H905" s="315" t="s">
        <v>848</v>
      </c>
      <c r="I905" s="315" t="s">
        <v>3479</v>
      </c>
      <c r="J905" s="315" t="s">
        <v>284</v>
      </c>
      <c r="K905" s="315" t="s">
        <v>1974</v>
      </c>
      <c r="L905" s="323" t="s">
        <v>1974</v>
      </c>
      <c r="M905" s="315" t="s">
        <v>111</v>
      </c>
      <c r="N905" s="323">
        <v>45418</v>
      </c>
      <c r="O905" s="315" t="s">
        <v>3416</v>
      </c>
      <c r="P905" s="315" t="s">
        <v>3244</v>
      </c>
      <c r="Q905" s="315">
        <v>2021</v>
      </c>
      <c r="R905" s="315" t="s">
        <v>4430</v>
      </c>
      <c r="S905" s="315" t="s">
        <v>5166</v>
      </c>
      <c r="T905" s="315"/>
      <c r="U905" s="346"/>
    </row>
    <row r="906" spans="1:21" ht="23" x14ac:dyDescent="0.35">
      <c r="A906" s="315" t="s">
        <v>4587</v>
      </c>
      <c r="B906" s="315">
        <f>+VLOOKUP(A906,ListaInsumos!$A$2:$F$951,2,0)</f>
        <v>2004480</v>
      </c>
      <c r="C906" s="315">
        <f>+VLOOKUP(A906,ListaInsumos!$A$2:$F$951,5,0)</f>
        <v>42131507</v>
      </c>
      <c r="D906" s="315">
        <f>+VLOOKUP(A906,ListaInsumos!$A$2:$F$951,6,0)</f>
        <v>92199087</v>
      </c>
      <c r="E906" s="315" t="str">
        <f>+VLOOKUP(A906,ListaInsumos!$A$2:$F$951,4,0)</f>
        <v>MEDIAS DE COMPRESIÓN A LA RODILLA TALL M</v>
      </c>
      <c r="F906" s="315" t="s">
        <v>5118</v>
      </c>
      <c r="G906" s="315" t="str">
        <f>+VLOOKUP(F906,Proveedores[[Nombre]:[Nº id.fiscal]],2,0)</f>
        <v>3-102-749824</v>
      </c>
      <c r="H906" s="315" t="s">
        <v>3402</v>
      </c>
      <c r="I906" s="315" t="s">
        <v>3480</v>
      </c>
      <c r="J906" s="315" t="s">
        <v>843</v>
      </c>
      <c r="K906" s="315" t="s">
        <v>1974</v>
      </c>
      <c r="L906" s="323" t="s">
        <v>1974</v>
      </c>
      <c r="M906" s="315" t="s">
        <v>111</v>
      </c>
      <c r="N906" s="323">
        <v>46104</v>
      </c>
      <c r="O906" s="315" t="s">
        <v>3417</v>
      </c>
      <c r="P906" s="315" t="s">
        <v>3244</v>
      </c>
      <c r="Q906" s="315">
        <v>2021</v>
      </c>
      <c r="R906" s="315" t="s">
        <v>4430</v>
      </c>
      <c r="S906" s="315" t="s">
        <v>5166</v>
      </c>
      <c r="T906" s="315"/>
      <c r="U906" s="346"/>
    </row>
    <row r="907" spans="1:21" ht="34.5" x14ac:dyDescent="0.35">
      <c r="A907" s="315" t="s">
        <v>4478</v>
      </c>
      <c r="B907" s="315">
        <f>+VLOOKUP(A907,ListaInsumos!$A$2:$F$951,2,0)</f>
        <v>2002898</v>
      </c>
      <c r="C907" s="315">
        <f>+VLOOKUP(A907,ListaInsumos!$A$2:$F$951,5,0)</f>
        <v>42241703</v>
      </c>
      <c r="D907" s="315">
        <f>+VLOOKUP(A907,ListaInsumos!$A$2:$F$951,6,0)</f>
        <v>92302278</v>
      </c>
      <c r="E907" s="315" t="str">
        <f>+VLOOKUP(A907,ListaInsumos!$A$2:$F$951,4,0)</f>
        <v xml:space="preserve"> INMOVILIZADOR DE RODILLA TALLA M, ACOLC</v>
      </c>
      <c r="F907" s="315" t="s">
        <v>5084</v>
      </c>
      <c r="G907" s="315" t="str">
        <f>+VLOOKUP(F907,Proveedores[[Nombre]:[Nº id.fiscal]],2,0)</f>
        <v>3-101-327071</v>
      </c>
      <c r="H907" s="315" t="s">
        <v>2429</v>
      </c>
      <c r="I907" s="315" t="s">
        <v>3481</v>
      </c>
      <c r="J907" s="315" t="s">
        <v>2428</v>
      </c>
      <c r="K907" s="315" t="s">
        <v>1974</v>
      </c>
      <c r="L907" s="323" t="s">
        <v>1974</v>
      </c>
      <c r="M907" s="315" t="s">
        <v>111</v>
      </c>
      <c r="N907" s="323">
        <v>46286</v>
      </c>
      <c r="O907" s="315" t="s">
        <v>3418</v>
      </c>
      <c r="P907" s="315" t="s">
        <v>3244</v>
      </c>
      <c r="Q907" s="315">
        <v>2021</v>
      </c>
      <c r="R907" s="315" t="s">
        <v>4430</v>
      </c>
      <c r="S907" s="315" t="s">
        <v>5166</v>
      </c>
      <c r="T907" s="315"/>
      <c r="U907" s="346"/>
    </row>
    <row r="908" spans="1:21" ht="34.5" x14ac:dyDescent="0.35">
      <c r="A908" s="315" t="s">
        <v>4478</v>
      </c>
      <c r="B908" s="315">
        <f>+VLOOKUP(A908,ListaInsumos!$A$2:$F$951,2,0)</f>
        <v>2002898</v>
      </c>
      <c r="C908" s="315">
        <f>+VLOOKUP(A908,ListaInsumos!$A$2:$F$951,5,0)</f>
        <v>42241703</v>
      </c>
      <c r="D908" s="315">
        <f>+VLOOKUP(A908,ListaInsumos!$A$2:$F$951,6,0)</f>
        <v>92302278</v>
      </c>
      <c r="E908" s="315" t="str">
        <f>+VLOOKUP(A908,ListaInsumos!$A$2:$F$951,4,0)</f>
        <v xml:space="preserve"> INMOVILIZADOR DE RODILLA TALLA M, ACOLC</v>
      </c>
      <c r="F908" s="315" t="s">
        <v>5118</v>
      </c>
      <c r="G908" s="315" t="str">
        <f>+VLOOKUP(F908,Proveedores[[Nombre]:[Nº id.fiscal]],2,0)</f>
        <v>3-102-749824</v>
      </c>
      <c r="H908" s="315" t="s">
        <v>3482</v>
      </c>
      <c r="I908" s="315">
        <v>15110</v>
      </c>
      <c r="J908" s="315" t="s">
        <v>2825</v>
      </c>
      <c r="K908" s="315" t="s">
        <v>1974</v>
      </c>
      <c r="L908" s="323" t="s">
        <v>1974</v>
      </c>
      <c r="M908" s="315" t="s">
        <v>111</v>
      </c>
      <c r="N908" s="323">
        <v>46104</v>
      </c>
      <c r="O908" s="315" t="s">
        <v>3419</v>
      </c>
      <c r="P908" s="315" t="s">
        <v>3244</v>
      </c>
      <c r="Q908" s="315">
        <v>2021</v>
      </c>
      <c r="R908" s="315" t="s">
        <v>4430</v>
      </c>
      <c r="S908" s="315" t="s">
        <v>5166</v>
      </c>
      <c r="T908" s="315"/>
      <c r="U908" s="346"/>
    </row>
    <row r="909" spans="1:21" ht="34.5" x14ac:dyDescent="0.35">
      <c r="A909" s="315" t="s">
        <v>4479</v>
      </c>
      <c r="B909" s="315">
        <f>+VLOOKUP(A909,ListaInsumos!$A$2:$F$951,2,0)</f>
        <v>2002899</v>
      </c>
      <c r="C909" s="315">
        <f>+VLOOKUP(A909,ListaInsumos!$A$2:$F$951,5,0)</f>
        <v>42241703</v>
      </c>
      <c r="D909" s="315">
        <f>+VLOOKUP(A909,ListaInsumos!$A$2:$F$951,6,0)</f>
        <v>92302291</v>
      </c>
      <c r="E909" s="315" t="str">
        <f>+VLOOKUP(A909,ListaInsumos!$A$2:$F$951,4,0)</f>
        <v>INMOVILIZADOR DE RODILLA TALLA L,ACOLCHA</v>
      </c>
      <c r="F909" s="315" t="s">
        <v>5084</v>
      </c>
      <c r="G909" s="315" t="str">
        <f>+VLOOKUP(F909,Proveedores[[Nombre]:[Nº id.fiscal]],2,0)</f>
        <v>3-101-327071</v>
      </c>
      <c r="H909" s="315" t="s">
        <v>2429</v>
      </c>
      <c r="I909" s="315" t="s">
        <v>3485</v>
      </c>
      <c r="J909" s="315" t="s">
        <v>2428</v>
      </c>
      <c r="K909" s="315" t="s">
        <v>1974</v>
      </c>
      <c r="L909" s="323" t="s">
        <v>1974</v>
      </c>
      <c r="M909" s="315" t="s">
        <v>111</v>
      </c>
      <c r="N909" s="323">
        <v>46286</v>
      </c>
      <c r="O909" s="315" t="s">
        <v>3420</v>
      </c>
      <c r="P909" s="315" t="s">
        <v>3244</v>
      </c>
      <c r="Q909" s="315">
        <v>2021</v>
      </c>
      <c r="R909" s="315" t="s">
        <v>4430</v>
      </c>
      <c r="S909" s="315" t="s">
        <v>5166</v>
      </c>
      <c r="T909" s="315"/>
      <c r="U909" s="346"/>
    </row>
    <row r="910" spans="1:21" ht="34.5" x14ac:dyDescent="0.35">
      <c r="A910" s="315" t="s">
        <v>4479</v>
      </c>
      <c r="B910" s="315">
        <f>+VLOOKUP(A910,ListaInsumos!$A$2:$F$951,2,0)</f>
        <v>2002899</v>
      </c>
      <c r="C910" s="315">
        <f>+VLOOKUP(A910,ListaInsumos!$A$2:$F$951,5,0)</f>
        <v>42241703</v>
      </c>
      <c r="D910" s="315">
        <f>+VLOOKUP(A910,ListaInsumos!$A$2:$F$951,6,0)</f>
        <v>92302291</v>
      </c>
      <c r="E910" s="315" t="str">
        <f>+VLOOKUP(A910,ListaInsumos!$A$2:$F$951,4,0)</f>
        <v>INMOVILIZADOR DE RODILLA TALLA L,ACOLCHA</v>
      </c>
      <c r="F910" s="315" t="s">
        <v>5118</v>
      </c>
      <c r="G910" s="315" t="str">
        <f>+VLOOKUP(F910,Proveedores[[Nombre]:[Nº id.fiscal]],2,0)</f>
        <v>3-102-749824</v>
      </c>
      <c r="H910" s="315" t="s">
        <v>3482</v>
      </c>
      <c r="I910" s="315">
        <v>15020</v>
      </c>
      <c r="J910" s="315" t="s">
        <v>2825</v>
      </c>
      <c r="K910" s="315" t="s">
        <v>1974</v>
      </c>
      <c r="L910" s="323" t="s">
        <v>1974</v>
      </c>
      <c r="M910" s="315" t="s">
        <v>111</v>
      </c>
      <c r="N910" s="323">
        <v>46104</v>
      </c>
      <c r="O910" s="315" t="s">
        <v>3421</v>
      </c>
      <c r="P910" s="315" t="s">
        <v>3244</v>
      </c>
      <c r="Q910" s="315">
        <v>2021</v>
      </c>
      <c r="R910" s="315" t="s">
        <v>4430</v>
      </c>
      <c r="S910" s="315" t="s">
        <v>5166</v>
      </c>
      <c r="T910" s="315"/>
      <c r="U910" s="346"/>
    </row>
    <row r="911" spans="1:21" ht="34.5" x14ac:dyDescent="0.35">
      <c r="A911" s="315" t="s">
        <v>4480</v>
      </c>
      <c r="B911" s="315">
        <f>+VLOOKUP(A911,ListaInsumos!$A$2:$F$951,2,0)</f>
        <v>2004001</v>
      </c>
      <c r="C911" s="315">
        <f>+VLOOKUP(A911,ListaInsumos!$A$2:$F$951,5,0)</f>
        <v>42241703</v>
      </c>
      <c r="D911" s="315">
        <f>+VLOOKUP(A911,ListaInsumos!$A$2:$F$951,6,0)</f>
        <v>92302287</v>
      </c>
      <c r="E911" s="315" t="str">
        <f>+VLOOKUP(A911,ListaInsumos!$A$2:$F$951,4,0)</f>
        <v>INMOVILIZADOR DE RODILLA TALLA XL</v>
      </c>
      <c r="F911" s="315" t="s">
        <v>5084</v>
      </c>
      <c r="G911" s="315" t="str">
        <f>+VLOOKUP(F911,Proveedores[[Nombre]:[Nº id.fiscal]],2,0)</f>
        <v>3-101-327071</v>
      </c>
      <c r="H911" s="315" t="s">
        <v>2429</v>
      </c>
      <c r="I911" s="315" t="s">
        <v>3486</v>
      </c>
      <c r="J911" s="315" t="s">
        <v>2428</v>
      </c>
      <c r="K911" s="315" t="s">
        <v>1974</v>
      </c>
      <c r="L911" s="323" t="s">
        <v>1974</v>
      </c>
      <c r="M911" s="315" t="s">
        <v>111</v>
      </c>
      <c r="N911" s="323">
        <v>46286</v>
      </c>
      <c r="O911" s="315" t="s">
        <v>3422</v>
      </c>
      <c r="P911" s="315" t="s">
        <v>3244</v>
      </c>
      <c r="Q911" s="315">
        <v>2021</v>
      </c>
      <c r="R911" s="315" t="s">
        <v>4430</v>
      </c>
      <c r="S911" s="315" t="s">
        <v>5166</v>
      </c>
      <c r="T911" s="315"/>
      <c r="U911" s="346"/>
    </row>
    <row r="912" spans="1:21" ht="23" x14ac:dyDescent="0.35">
      <c r="A912" s="315" t="s">
        <v>4585</v>
      </c>
      <c r="B912" s="315">
        <f>+VLOOKUP(A912,ListaInsumos!$A$2:$F$951,2,0)</f>
        <v>2000182</v>
      </c>
      <c r="C912" s="315">
        <f>+VLOOKUP(A912,ListaInsumos!$A$2:$F$951,5,0)</f>
        <v>42131718</v>
      </c>
      <c r="D912" s="315">
        <f>+VLOOKUP(A912,ListaInsumos!$A$2:$F$951,6,0)</f>
        <v>92167458</v>
      </c>
      <c r="E912" s="315" t="str">
        <f>+VLOOKUP(A912,ListaInsumos!$A$2:$F$951,4,0)</f>
        <v>ESTOQUINETA 7.5 cm DE ANCHO</v>
      </c>
      <c r="F912" s="315" t="s">
        <v>5075</v>
      </c>
      <c r="G912" s="315" t="str">
        <f>+VLOOKUP(F912,Proveedores[[Nombre]:[Nº id.fiscal]],2,0)</f>
        <v>3-101-112620</v>
      </c>
      <c r="H912" s="315" t="s">
        <v>628</v>
      </c>
      <c r="I912" s="315" t="s">
        <v>3489</v>
      </c>
      <c r="J912" s="315" t="s">
        <v>119</v>
      </c>
      <c r="K912" s="315" t="s">
        <v>1974</v>
      </c>
      <c r="L912" s="323" t="s">
        <v>1974</v>
      </c>
      <c r="M912" s="315" t="s">
        <v>111</v>
      </c>
      <c r="N912" s="323">
        <v>46050</v>
      </c>
      <c r="O912" s="315" t="s">
        <v>3423</v>
      </c>
      <c r="P912" s="315" t="s">
        <v>3244</v>
      </c>
      <c r="Q912" s="315">
        <v>2021</v>
      </c>
      <c r="R912" s="315" t="s">
        <v>4430</v>
      </c>
      <c r="S912" s="315" t="s">
        <v>5166</v>
      </c>
      <c r="T912" s="315"/>
      <c r="U912" s="346"/>
    </row>
    <row r="913" spans="1:21" ht="23" x14ac:dyDescent="0.35">
      <c r="A913" s="315" t="s">
        <v>4585</v>
      </c>
      <c r="B913" s="315">
        <f>+VLOOKUP(A913,ListaInsumos!$A$2:$F$951,2,0)</f>
        <v>2000182</v>
      </c>
      <c r="C913" s="315">
        <f>+VLOOKUP(A913,ListaInsumos!$A$2:$F$951,5,0)</f>
        <v>42131718</v>
      </c>
      <c r="D913" s="315">
        <f>+VLOOKUP(A913,ListaInsumos!$A$2:$F$951,6,0)</f>
        <v>92167458</v>
      </c>
      <c r="E913" s="315" t="str">
        <f>+VLOOKUP(A913,ListaInsumos!$A$2:$F$951,4,0)</f>
        <v>ESTOQUINETA 7.5 cm DE ANCHO</v>
      </c>
      <c r="F913" s="315" t="s">
        <v>5092</v>
      </c>
      <c r="G913" s="315" t="str">
        <f>+VLOOKUP(F913,Proveedores[[Nombre]:[Nº id.fiscal]],2,0)</f>
        <v>3-101-019723</v>
      </c>
      <c r="H913" s="315" t="s">
        <v>3490</v>
      </c>
      <c r="I913" s="315" t="s">
        <v>3491</v>
      </c>
      <c r="J913" s="315" t="s">
        <v>119</v>
      </c>
      <c r="K913" s="315" t="s">
        <v>1974</v>
      </c>
      <c r="L913" s="323" t="s">
        <v>1974</v>
      </c>
      <c r="M913" s="315" t="s">
        <v>111</v>
      </c>
      <c r="N913" s="323">
        <v>44987</v>
      </c>
      <c r="O913" s="315" t="s">
        <v>3424</v>
      </c>
      <c r="P913" s="315" t="s">
        <v>3244</v>
      </c>
      <c r="Q913" s="315">
        <v>2021</v>
      </c>
      <c r="R913" s="315" t="s">
        <v>4430</v>
      </c>
      <c r="S913" s="315" t="s">
        <v>5166</v>
      </c>
      <c r="T913" s="315"/>
      <c r="U913" s="346"/>
    </row>
    <row r="914" spans="1:21" ht="23" x14ac:dyDescent="0.35">
      <c r="A914" s="315" t="s">
        <v>4585</v>
      </c>
      <c r="B914" s="315">
        <f>+VLOOKUP(A914,ListaInsumos!$A$2:$F$951,2,0)</f>
        <v>2000182</v>
      </c>
      <c r="C914" s="315">
        <f>+VLOOKUP(A914,ListaInsumos!$A$2:$F$951,5,0)</f>
        <v>42131718</v>
      </c>
      <c r="D914" s="315">
        <f>+VLOOKUP(A914,ListaInsumos!$A$2:$F$951,6,0)</f>
        <v>92167458</v>
      </c>
      <c r="E914" s="315" t="str">
        <f>+VLOOKUP(A914,ListaInsumos!$A$2:$F$951,4,0)</f>
        <v>ESTOQUINETA 7.5 cm DE ANCHO</v>
      </c>
      <c r="F914" s="315" t="s">
        <v>5092</v>
      </c>
      <c r="G914" s="315" t="str">
        <f>+VLOOKUP(F914,Proveedores[[Nombre]:[Nº id.fiscal]],2,0)</f>
        <v>3-101-019723</v>
      </c>
      <c r="H914" s="315" t="s">
        <v>3490</v>
      </c>
      <c r="I914" s="315" t="s">
        <v>3492</v>
      </c>
      <c r="J914" s="315" t="s">
        <v>119</v>
      </c>
      <c r="K914" s="315" t="s">
        <v>1974</v>
      </c>
      <c r="L914" s="323" t="s">
        <v>1974</v>
      </c>
      <c r="M914" s="315" t="s">
        <v>111</v>
      </c>
      <c r="N914" s="323">
        <v>44987</v>
      </c>
      <c r="O914" s="315" t="s">
        <v>3425</v>
      </c>
      <c r="P914" s="315" t="s">
        <v>3244</v>
      </c>
      <c r="Q914" s="315">
        <v>2021</v>
      </c>
      <c r="R914" s="315" t="s">
        <v>4430</v>
      </c>
      <c r="S914" s="315" t="s">
        <v>5166</v>
      </c>
      <c r="T914" s="315"/>
      <c r="U914" s="346"/>
    </row>
    <row r="915" spans="1:21" ht="23" x14ac:dyDescent="0.35">
      <c r="A915" s="315" t="s">
        <v>4585</v>
      </c>
      <c r="B915" s="315">
        <f>+VLOOKUP(A915,ListaInsumos!$A$2:$F$951,2,0)</f>
        <v>2000182</v>
      </c>
      <c r="C915" s="315">
        <f>+VLOOKUP(A915,ListaInsumos!$A$2:$F$951,5,0)</f>
        <v>42131718</v>
      </c>
      <c r="D915" s="315">
        <f>+VLOOKUP(A915,ListaInsumos!$A$2:$F$951,6,0)</f>
        <v>92167458</v>
      </c>
      <c r="E915" s="315" t="str">
        <f>+VLOOKUP(A915,ListaInsumos!$A$2:$F$951,4,0)</f>
        <v>ESTOQUINETA 7.5 cm DE ANCHO</v>
      </c>
      <c r="F915" s="315" t="s">
        <v>5093</v>
      </c>
      <c r="G915" s="315" t="str">
        <f>+VLOOKUP(F915,Proveedores[[Nombre]:[Nº id.fiscal]],2,0)</f>
        <v>3-101-244831</v>
      </c>
      <c r="H915" s="315" t="s">
        <v>121</v>
      </c>
      <c r="I915" s="315" t="s">
        <v>3493</v>
      </c>
      <c r="J915" s="315" t="s">
        <v>119</v>
      </c>
      <c r="K915" s="315" t="s">
        <v>1974</v>
      </c>
      <c r="L915" s="323" t="s">
        <v>1974</v>
      </c>
      <c r="M915" s="315" t="s">
        <v>111</v>
      </c>
      <c r="N915" s="323">
        <v>45137</v>
      </c>
      <c r="O915" s="315" t="s">
        <v>3426</v>
      </c>
      <c r="P915" s="315" t="s">
        <v>3244</v>
      </c>
      <c r="Q915" s="315">
        <v>2021</v>
      </c>
      <c r="R915" s="315" t="s">
        <v>4430</v>
      </c>
      <c r="S915" s="315" t="s">
        <v>5166</v>
      </c>
      <c r="T915" s="315"/>
      <c r="U915" s="346"/>
    </row>
    <row r="916" spans="1:21" ht="23" x14ac:dyDescent="0.35">
      <c r="A916" s="315" t="s">
        <v>4513</v>
      </c>
      <c r="B916" s="315">
        <f>+VLOOKUP(A916,ListaInsumos!$A$2:$F$951,2,0)</f>
        <v>2000751</v>
      </c>
      <c r="C916" s="315">
        <f>+VLOOKUP(A916,ListaInsumos!$A$2:$F$951,5,0)</f>
        <v>42211501</v>
      </c>
      <c r="D916" s="315">
        <f>+VLOOKUP(A916,ListaInsumos!$A$2:$F$951,6,0)</f>
        <v>92299137</v>
      </c>
      <c r="E916" s="315" t="str">
        <f>+VLOOKUP(A916,ListaInsumos!$A$2:$F$951,4,0)</f>
        <v>BASTONES 1 PUNTO AJUSTABLE, CONSTRUIDO E</v>
      </c>
      <c r="F916" s="315" t="s">
        <v>5075</v>
      </c>
      <c r="G916" s="315" t="str">
        <f>+VLOOKUP(F916,Proveedores[[Nombre]:[Nº id.fiscal]],2,0)</f>
        <v>3-101-112620</v>
      </c>
      <c r="H916" s="315" t="s">
        <v>1836</v>
      </c>
      <c r="I916" s="315" t="s">
        <v>3496</v>
      </c>
      <c r="J916" s="315" t="s">
        <v>119</v>
      </c>
      <c r="K916" s="315" t="s">
        <v>1974</v>
      </c>
      <c r="L916" s="323" t="s">
        <v>1974</v>
      </c>
      <c r="M916" s="315" t="s">
        <v>111</v>
      </c>
      <c r="N916" s="323">
        <v>46050</v>
      </c>
      <c r="O916" s="315" t="s">
        <v>3427</v>
      </c>
      <c r="P916" s="315" t="s">
        <v>3244</v>
      </c>
      <c r="Q916" s="315">
        <v>2021</v>
      </c>
      <c r="R916" s="315" t="s">
        <v>4430</v>
      </c>
      <c r="S916" s="315" t="s">
        <v>5166</v>
      </c>
      <c r="T916" s="315"/>
      <c r="U916" s="346"/>
    </row>
    <row r="917" spans="1:21" ht="23" x14ac:dyDescent="0.35">
      <c r="A917" s="315" t="s">
        <v>4581</v>
      </c>
      <c r="B917" s="315">
        <f>+VLOOKUP(A917,ListaInsumos!$A$2:$F$951,2,0)</f>
        <v>2000750</v>
      </c>
      <c r="C917" s="315">
        <f>+VLOOKUP(A917,ListaInsumos!$A$2:$F$951,5,0)</f>
        <v>42211501</v>
      </c>
      <c r="D917" s="315">
        <f>+VLOOKUP(A917,ListaInsumos!$A$2:$F$951,6,0)</f>
        <v>92302282</v>
      </c>
      <c r="E917" s="315" t="str">
        <f>+VLOOKUP(A917,ListaInsumos!$A$2:$F$951,4,0)</f>
        <v xml:space="preserve"> BASTÓN DE ALUMINIO, AJUSTABLE, 4 PUNTOS</v>
      </c>
      <c r="F917" s="315" t="s">
        <v>5075</v>
      </c>
      <c r="G917" s="315" t="str">
        <f>+VLOOKUP(F917,Proveedores[[Nombre]:[Nº id.fiscal]],2,0)</f>
        <v>3-101-112620</v>
      </c>
      <c r="H917" s="315" t="s">
        <v>1836</v>
      </c>
      <c r="I917" s="315" t="s">
        <v>3497</v>
      </c>
      <c r="J917" s="315" t="s">
        <v>119</v>
      </c>
      <c r="K917" s="315" t="s">
        <v>1974</v>
      </c>
      <c r="L917" s="323" t="s">
        <v>1974</v>
      </c>
      <c r="M917" s="315" t="s">
        <v>111</v>
      </c>
      <c r="N917" s="323">
        <v>46050</v>
      </c>
      <c r="O917" s="315" t="s">
        <v>3428</v>
      </c>
      <c r="P917" s="315" t="s">
        <v>3244</v>
      </c>
      <c r="Q917" s="315">
        <v>2021</v>
      </c>
      <c r="R917" s="315" t="s">
        <v>4430</v>
      </c>
      <c r="S917" s="315" t="s">
        <v>5166</v>
      </c>
      <c r="T917" s="315"/>
      <c r="U917" s="346"/>
    </row>
    <row r="918" spans="1:21" ht="34.5" x14ac:dyDescent="0.35">
      <c r="A918" s="315" t="s">
        <v>4595</v>
      </c>
      <c r="B918" s="315">
        <f>+VLOOKUP(A918,ListaInsumos!$A$2:$F$951,2,0)</f>
        <v>2000747</v>
      </c>
      <c r="C918" s="315">
        <f>+VLOOKUP(A918,ListaInsumos!$A$2:$F$951,5,0)</f>
        <v>42241703</v>
      </c>
      <c r="D918" s="315">
        <f>+VLOOKUP(A918,ListaInsumos!$A$2:$F$951,6,0)</f>
        <v>92205652</v>
      </c>
      <c r="E918" s="315" t="str">
        <f>+VLOOKUP(A918,ListaInsumos!$A$2:$F$951,4,0)</f>
        <v>RODILLERA ESTABILIZADORA ROTULA TALLA S</v>
      </c>
      <c r="F918" s="315" t="s">
        <v>5110</v>
      </c>
      <c r="G918" s="315" t="str">
        <f>+VLOOKUP(F918,Proveedores[[Nombre]:[Nº id.fiscal]],2,0)</f>
        <v>3-101-246483</v>
      </c>
      <c r="H918" s="315" t="s">
        <v>3498</v>
      </c>
      <c r="I918" s="315" t="s">
        <v>3499</v>
      </c>
      <c r="J918" s="315" t="s">
        <v>344</v>
      </c>
      <c r="K918" s="315" t="s">
        <v>1974</v>
      </c>
      <c r="L918" s="323" t="s">
        <v>1974</v>
      </c>
      <c r="M918" s="315" t="s">
        <v>111</v>
      </c>
      <c r="N918" s="323">
        <v>46096</v>
      </c>
      <c r="O918" s="315" t="s">
        <v>3429</v>
      </c>
      <c r="P918" s="315" t="s">
        <v>3244</v>
      </c>
      <c r="Q918" s="315">
        <v>2021</v>
      </c>
      <c r="R918" s="315" t="s">
        <v>4430</v>
      </c>
      <c r="S918" s="315" t="s">
        <v>5166</v>
      </c>
      <c r="T918" s="315"/>
      <c r="U918" s="346"/>
    </row>
    <row r="919" spans="1:21" ht="23" x14ac:dyDescent="0.35">
      <c r="A919" s="315" t="s">
        <v>4588</v>
      </c>
      <c r="B919" s="315">
        <f>+VLOOKUP(A919,ListaInsumos!$A$2:$F$951,2,0)</f>
        <v>2003960</v>
      </c>
      <c r="C919" s="315">
        <f>+VLOOKUP(A919,ListaInsumos!$A$2:$F$951,5,0)</f>
        <v>42241703</v>
      </c>
      <c r="D919" s="315">
        <f>+VLOOKUP(A919,ListaInsumos!$A$2:$F$951,6,0)</f>
        <v>92205526</v>
      </c>
      <c r="E919" s="315" t="str">
        <f>+VLOOKUP(A919,ListaInsumos!$A$2:$F$951,4,0)</f>
        <v>RODILLERA ESTABILIZADORA ROTULA TALLA M</v>
      </c>
      <c r="F919" s="315" t="s">
        <v>5074</v>
      </c>
      <c r="G919" s="315" t="str">
        <f>+VLOOKUP(F919,Proveedores[[Nombre]:[Nº id.fiscal]],2,0)</f>
        <v>3-101-115347</v>
      </c>
      <c r="H919" s="315" t="s">
        <v>1669</v>
      </c>
      <c r="I919" s="315" t="s">
        <v>3501</v>
      </c>
      <c r="J919" s="315" t="s">
        <v>1452</v>
      </c>
      <c r="K919" s="315" t="s">
        <v>1974</v>
      </c>
      <c r="L919" s="323" t="s">
        <v>1974</v>
      </c>
      <c r="M919" s="315" t="s">
        <v>111</v>
      </c>
      <c r="N919" s="323">
        <v>46259</v>
      </c>
      <c r="O919" s="315" t="s">
        <v>3430</v>
      </c>
      <c r="P919" s="315" t="s">
        <v>3244</v>
      </c>
      <c r="Q919" s="315">
        <v>2021</v>
      </c>
      <c r="R919" s="315" t="s">
        <v>4430</v>
      </c>
      <c r="S919" s="315" t="s">
        <v>5166</v>
      </c>
      <c r="T919" s="315"/>
      <c r="U919" s="346"/>
    </row>
    <row r="920" spans="1:21" ht="34.5" x14ac:dyDescent="0.35">
      <c r="A920" s="315" t="s">
        <v>4588</v>
      </c>
      <c r="B920" s="315">
        <f>+VLOOKUP(A920,ListaInsumos!$A$2:$F$951,2,0)</f>
        <v>2003960</v>
      </c>
      <c r="C920" s="315">
        <f>+VLOOKUP(A920,ListaInsumos!$A$2:$F$951,5,0)</f>
        <v>42241703</v>
      </c>
      <c r="D920" s="315">
        <f>+VLOOKUP(A920,ListaInsumos!$A$2:$F$951,6,0)</f>
        <v>92205526</v>
      </c>
      <c r="E920" s="315" t="str">
        <f>+VLOOKUP(A920,ListaInsumos!$A$2:$F$951,4,0)</f>
        <v>RODILLERA ESTABILIZADORA ROTULA TALLA M</v>
      </c>
      <c r="F920" s="315" t="s">
        <v>5110</v>
      </c>
      <c r="G920" s="315" t="str">
        <f>+VLOOKUP(F920,Proveedores[[Nombre]:[Nº id.fiscal]],2,0)</f>
        <v>3-101-246483</v>
      </c>
      <c r="H920" s="315" t="s">
        <v>3498</v>
      </c>
      <c r="I920" s="315" t="s">
        <v>276</v>
      </c>
      <c r="J920" s="315" t="s">
        <v>344</v>
      </c>
      <c r="K920" s="315" t="s">
        <v>1974</v>
      </c>
      <c r="L920" s="323" t="s">
        <v>1974</v>
      </c>
      <c r="M920" s="315" t="s">
        <v>111</v>
      </c>
      <c r="N920" s="323">
        <v>46096</v>
      </c>
      <c r="O920" s="315" t="s">
        <v>3431</v>
      </c>
      <c r="P920" s="315" t="s">
        <v>3244</v>
      </c>
      <c r="Q920" s="315">
        <v>2021</v>
      </c>
      <c r="R920" s="315" t="s">
        <v>4430</v>
      </c>
      <c r="S920" s="315" t="s">
        <v>5166</v>
      </c>
      <c r="T920" s="315"/>
      <c r="U920" s="346"/>
    </row>
    <row r="921" spans="1:21" ht="23" x14ac:dyDescent="0.35">
      <c r="A921" s="315" t="s">
        <v>4481</v>
      </c>
      <c r="B921" s="315">
        <f>+VLOOKUP(A921,ListaInsumos!$A$2:$F$951,2,0)</f>
        <v>2003961</v>
      </c>
      <c r="C921" s="315">
        <f>+VLOOKUP(A921,ListaInsumos!$A$2:$F$951,5,0)</f>
        <v>42241703</v>
      </c>
      <c r="D921" s="315">
        <f>+VLOOKUP(A921,ListaInsumos!$A$2:$F$951,6,0)</f>
        <v>92166254</v>
      </c>
      <c r="E921" s="315" t="str">
        <f>+VLOOKUP(A921,ListaInsumos!$A$2:$F$951,4,0)</f>
        <v>RODILLERA ESTABILIZADORA ROTULA TALLA L</v>
      </c>
      <c r="F921" s="315" t="s">
        <v>5109</v>
      </c>
      <c r="G921" s="315" t="str">
        <f>+VLOOKUP(F921,Proveedores[[Nombre]:[Nº id.fiscal]],2,0)</f>
        <v>3-101-625107</v>
      </c>
      <c r="H921" s="315" t="s">
        <v>2425</v>
      </c>
      <c r="I921" s="315" t="s">
        <v>3503</v>
      </c>
      <c r="J921" s="315" t="s">
        <v>110</v>
      </c>
      <c r="K921" s="315" t="s">
        <v>1974</v>
      </c>
      <c r="L921" s="323" t="s">
        <v>1974</v>
      </c>
      <c r="M921" s="315" t="s">
        <v>488</v>
      </c>
      <c r="N921" s="323">
        <v>46226</v>
      </c>
      <c r="O921" s="315" t="s">
        <v>3432</v>
      </c>
      <c r="P921" s="315" t="s">
        <v>3244</v>
      </c>
      <c r="Q921" s="315">
        <v>2021</v>
      </c>
      <c r="R921" s="315" t="s">
        <v>4430</v>
      </c>
      <c r="S921" s="315" t="s">
        <v>5166</v>
      </c>
      <c r="T921" s="315"/>
      <c r="U921" s="346"/>
    </row>
    <row r="922" spans="1:21" ht="23" x14ac:dyDescent="0.35">
      <c r="A922" s="315" t="s">
        <v>4481</v>
      </c>
      <c r="B922" s="315">
        <f>+VLOOKUP(A922,ListaInsumos!$A$2:$F$951,2,0)</f>
        <v>2003961</v>
      </c>
      <c r="C922" s="315">
        <f>+VLOOKUP(A922,ListaInsumos!$A$2:$F$951,5,0)</f>
        <v>42241703</v>
      </c>
      <c r="D922" s="315">
        <f>+VLOOKUP(A922,ListaInsumos!$A$2:$F$951,6,0)</f>
        <v>92166254</v>
      </c>
      <c r="E922" s="315" t="str">
        <f>+VLOOKUP(A922,ListaInsumos!$A$2:$F$951,4,0)</f>
        <v>RODILLERA ESTABILIZADORA ROTULA TALLA L</v>
      </c>
      <c r="F922" s="315" t="s">
        <v>5074</v>
      </c>
      <c r="G922" s="315" t="str">
        <f>+VLOOKUP(F922,Proveedores[[Nombre]:[Nº id.fiscal]],2,0)</f>
        <v>3-101-115347</v>
      </c>
      <c r="H922" s="315" t="s">
        <v>1669</v>
      </c>
      <c r="I922" s="315" t="s">
        <v>3501</v>
      </c>
      <c r="J922" s="315" t="s">
        <v>1452</v>
      </c>
      <c r="K922" s="315" t="s">
        <v>1974</v>
      </c>
      <c r="L922" s="323" t="s">
        <v>1974</v>
      </c>
      <c r="M922" s="315" t="s">
        <v>111</v>
      </c>
      <c r="N922" s="323">
        <v>46259</v>
      </c>
      <c r="O922" s="315" t="s">
        <v>3433</v>
      </c>
      <c r="P922" s="315" t="s">
        <v>3244</v>
      </c>
      <c r="Q922" s="315">
        <v>2021</v>
      </c>
      <c r="R922" s="315" t="s">
        <v>4430</v>
      </c>
      <c r="S922" s="315" t="s">
        <v>5166</v>
      </c>
      <c r="T922" s="315"/>
      <c r="U922" s="346"/>
    </row>
    <row r="923" spans="1:21" ht="23" x14ac:dyDescent="0.35">
      <c r="A923" s="315" t="s">
        <v>4482</v>
      </c>
      <c r="B923" s="315">
        <f>+VLOOKUP(A923,ListaInsumos!$A$2:$F$951,2,0)</f>
        <v>2003962</v>
      </c>
      <c r="C923" s="315">
        <f>+VLOOKUP(A923,ListaInsumos!$A$2:$F$951,5,0)</f>
        <v>42241703</v>
      </c>
      <c r="D923" s="315">
        <f>+VLOOKUP(A923,ListaInsumos!$A$2:$F$951,6,0)</f>
        <v>92161419</v>
      </c>
      <c r="E923" s="315" t="str">
        <f>+VLOOKUP(A923,ListaInsumos!$A$2:$F$951,4,0)</f>
        <v>RODILLERA ESTABILIZADORA ROTULA TALLA XL</v>
      </c>
      <c r="F923" s="315" t="s">
        <v>5109</v>
      </c>
      <c r="G923" s="315" t="str">
        <f>+VLOOKUP(F923,Proveedores[[Nombre]:[Nº id.fiscal]],2,0)</f>
        <v>3-101-625107</v>
      </c>
      <c r="H923" s="315" t="s">
        <v>2425</v>
      </c>
      <c r="I923" s="315" t="s">
        <v>3505</v>
      </c>
      <c r="J923" s="315" t="s">
        <v>110</v>
      </c>
      <c r="K923" s="315" t="s">
        <v>1974</v>
      </c>
      <c r="L923" s="323" t="s">
        <v>1974</v>
      </c>
      <c r="M923" s="315" t="s">
        <v>488</v>
      </c>
      <c r="N923" s="323">
        <v>46226</v>
      </c>
      <c r="O923" s="315" t="s">
        <v>3434</v>
      </c>
      <c r="P923" s="315" t="s">
        <v>3244</v>
      </c>
      <c r="Q923" s="315">
        <v>2021</v>
      </c>
      <c r="R923" s="315" t="s">
        <v>4430</v>
      </c>
      <c r="S923" s="315" t="s">
        <v>5166</v>
      </c>
      <c r="T923" s="315"/>
      <c r="U923" s="346"/>
    </row>
    <row r="924" spans="1:21" ht="23" x14ac:dyDescent="0.35">
      <c r="A924" s="315" t="s">
        <v>4482</v>
      </c>
      <c r="B924" s="315">
        <f>+VLOOKUP(A924,ListaInsumos!$A$2:$F$951,2,0)</f>
        <v>2003962</v>
      </c>
      <c r="C924" s="315">
        <f>+VLOOKUP(A924,ListaInsumos!$A$2:$F$951,5,0)</f>
        <v>42241703</v>
      </c>
      <c r="D924" s="315">
        <f>+VLOOKUP(A924,ListaInsumos!$A$2:$F$951,6,0)</f>
        <v>92161419</v>
      </c>
      <c r="E924" s="315" t="str">
        <f>+VLOOKUP(A924,ListaInsumos!$A$2:$F$951,4,0)</f>
        <v>RODILLERA ESTABILIZADORA ROTULA TALLA XL</v>
      </c>
      <c r="F924" s="315" t="s">
        <v>5074</v>
      </c>
      <c r="G924" s="315" t="str">
        <f>+VLOOKUP(F924,Proveedores[[Nombre]:[Nº id.fiscal]],2,0)</f>
        <v>3-101-115347</v>
      </c>
      <c r="H924" s="315" t="s">
        <v>1669</v>
      </c>
      <c r="I924" s="315" t="s">
        <v>3501</v>
      </c>
      <c r="J924" s="315" t="s">
        <v>1452</v>
      </c>
      <c r="K924" s="315" t="s">
        <v>1974</v>
      </c>
      <c r="L924" s="323" t="s">
        <v>1974</v>
      </c>
      <c r="M924" s="315" t="s">
        <v>111</v>
      </c>
      <c r="N924" s="323">
        <v>46259</v>
      </c>
      <c r="O924" s="315" t="s">
        <v>3435</v>
      </c>
      <c r="P924" s="315" t="s">
        <v>3244</v>
      </c>
      <c r="Q924" s="315">
        <v>2021</v>
      </c>
      <c r="R924" s="315" t="s">
        <v>4430</v>
      </c>
      <c r="S924" s="315" t="s">
        <v>5166</v>
      </c>
      <c r="T924" s="315"/>
      <c r="U924" s="346"/>
    </row>
    <row r="925" spans="1:21" ht="23" x14ac:dyDescent="0.35">
      <c r="A925" s="315" t="s">
        <v>4558</v>
      </c>
      <c r="B925" s="315">
        <f>+VLOOKUP(A925,ListaInsumos!$A$2:$F$951,2,0)</f>
        <v>2000001</v>
      </c>
      <c r="C925" s="315">
        <f>+VLOOKUP(A925,ListaInsumos!$A$2:$F$951,5,0)</f>
        <v>42311540</v>
      </c>
      <c r="D925" s="315">
        <f>+VLOOKUP(A925,ListaInsumos!$A$2:$F$951,6,0)</f>
        <v>92162124</v>
      </c>
      <c r="E925" s="315" t="str">
        <f>+VLOOKUP(A925,ListaInsumos!$A$2:$F$951,4,0)</f>
        <v>APOSITO FIBRA ALGUINATO CA Y Na 2g MECHA</v>
      </c>
      <c r="F925" s="315" t="s">
        <v>5135</v>
      </c>
      <c r="G925" s="315" t="str">
        <f>+VLOOKUP(F925,Proveedores[[Nombre]:[Nº id.fiscal]],2,0)</f>
        <v>3-101-772508</v>
      </c>
      <c r="H925" s="315" t="s">
        <v>3550</v>
      </c>
      <c r="I925" s="315">
        <v>1701380001</v>
      </c>
      <c r="J925" s="315" t="s">
        <v>293</v>
      </c>
      <c r="K925" s="315" t="s">
        <v>3551</v>
      </c>
      <c r="L925" s="328">
        <v>44365</v>
      </c>
      <c r="M925" s="315" t="s">
        <v>111</v>
      </c>
      <c r="N925" s="323">
        <v>45880</v>
      </c>
      <c r="O925" s="315" t="s">
        <v>3507</v>
      </c>
      <c r="P925" s="315" t="s">
        <v>3244</v>
      </c>
      <c r="Q925" s="315">
        <v>2021</v>
      </c>
      <c r="R925" s="315" t="s">
        <v>4431</v>
      </c>
      <c r="S925" s="315" t="s">
        <v>5167</v>
      </c>
      <c r="T925" s="315"/>
      <c r="U925" s="346"/>
    </row>
    <row r="926" spans="1:21" ht="23" x14ac:dyDescent="0.35">
      <c r="A926" s="315" t="s">
        <v>4558</v>
      </c>
      <c r="B926" s="315">
        <f>+VLOOKUP(A926,ListaInsumos!$A$2:$F$951,2,0)</f>
        <v>2000001</v>
      </c>
      <c r="C926" s="315">
        <f>+VLOOKUP(A926,ListaInsumos!$A$2:$F$951,5,0)</f>
        <v>42311540</v>
      </c>
      <c r="D926" s="315">
        <f>+VLOOKUP(A926,ListaInsumos!$A$2:$F$951,6,0)</f>
        <v>92162124</v>
      </c>
      <c r="E926" s="315" t="str">
        <f>+VLOOKUP(A926,ListaInsumos!$A$2:$F$951,4,0)</f>
        <v>APOSITO FIBRA ALGUINATO CA Y Na 2g MECHA</v>
      </c>
      <c r="F926" s="315" t="s">
        <v>5118</v>
      </c>
      <c r="G926" s="315" t="str">
        <f>+VLOOKUP(F926,Proveedores[[Nombre]:[Nº id.fiscal]],2,0)</f>
        <v>3-102-749824</v>
      </c>
      <c r="H926" s="315" t="s">
        <v>3553</v>
      </c>
      <c r="I926" s="315" t="s">
        <v>3554</v>
      </c>
      <c r="J926" s="315" t="s">
        <v>110</v>
      </c>
      <c r="K926" s="315" t="s">
        <v>3555</v>
      </c>
      <c r="L926" s="323">
        <v>45488</v>
      </c>
      <c r="M926" s="315" t="s">
        <v>111</v>
      </c>
      <c r="N926" s="323">
        <v>45008</v>
      </c>
      <c r="O926" s="315" t="s">
        <v>3508</v>
      </c>
      <c r="P926" s="315" t="s">
        <v>3244</v>
      </c>
      <c r="Q926" s="315">
        <v>2021</v>
      </c>
      <c r="R926" s="315" t="s">
        <v>4431</v>
      </c>
      <c r="S926" s="315" t="s">
        <v>5167</v>
      </c>
      <c r="T926" s="315"/>
      <c r="U926" s="346"/>
    </row>
    <row r="927" spans="1:21" ht="23" x14ac:dyDescent="0.35">
      <c r="A927" s="315" t="s">
        <v>4599</v>
      </c>
      <c r="B927" s="315">
        <f>+VLOOKUP(A927,ListaInsumos!$A$2:$F$951,2,0)</f>
        <v>2000002</v>
      </c>
      <c r="C927" s="315">
        <f>+VLOOKUP(A927,ListaInsumos!$A$2:$F$951,5,0)</f>
        <v>42311540</v>
      </c>
      <c r="D927" s="315">
        <f>+VLOOKUP(A927,ListaInsumos!$A$2:$F$951,6,0)</f>
        <v>92154884</v>
      </c>
      <c r="E927" s="315" t="str">
        <f>+VLOOKUP(A927,ListaInsumos!$A$2:$F$951,4,0)</f>
        <v>APOSITO FIBRA ALGIN CALCIO Y SODIO 5X5CM</v>
      </c>
      <c r="F927" s="315" t="s">
        <v>5118</v>
      </c>
      <c r="G927" s="315" t="str">
        <f>+VLOOKUP(F927,Proveedores[[Nombre]:[Nº id.fiscal]],2,0)</f>
        <v>3-102-749824</v>
      </c>
      <c r="H927" s="315" t="s">
        <v>3553</v>
      </c>
      <c r="I927" s="315" t="s">
        <v>3558</v>
      </c>
      <c r="J927" s="315" t="s">
        <v>110</v>
      </c>
      <c r="K927" s="315" t="s">
        <v>3555</v>
      </c>
      <c r="L927" s="323">
        <v>45488</v>
      </c>
      <c r="M927" s="315" t="s">
        <v>111</v>
      </c>
      <c r="N927" s="323">
        <v>45008</v>
      </c>
      <c r="O927" s="315" t="s">
        <v>3509</v>
      </c>
      <c r="P927" s="315" t="s">
        <v>3244</v>
      </c>
      <c r="Q927" s="315">
        <v>2021</v>
      </c>
      <c r="R927" s="315" t="s">
        <v>4431</v>
      </c>
      <c r="S927" s="315" t="s">
        <v>5167</v>
      </c>
      <c r="T927" s="315"/>
      <c r="U927" s="346"/>
    </row>
    <row r="928" spans="1:21" ht="27" customHeight="1" x14ac:dyDescent="0.35">
      <c r="A928" s="315" t="s">
        <v>4636</v>
      </c>
      <c r="B928" s="315">
        <f>+VLOOKUP(A928,ListaInsumos!$A$2:$F$951,2,0)</f>
        <v>2000003</v>
      </c>
      <c r="C928" s="315">
        <f>+VLOOKUP(A928,ListaInsumos!$A$2:$F$951,5,0)</f>
        <v>42141502</v>
      </c>
      <c r="D928" s="315">
        <f>+VLOOKUP(A928,ListaInsumos!$A$2:$F$951,6,0)</f>
        <v>92112768</v>
      </c>
      <c r="E928" s="315" t="str">
        <f>+VLOOKUP(A928,ListaInsumos!$A$2:$F$951,4,0)</f>
        <v xml:space="preserve"> APLICADORES DE MADERA,TAMAÑO 15 cm LAR</v>
      </c>
      <c r="F928" s="315" t="s">
        <v>5116</v>
      </c>
      <c r="G928" s="315" t="str">
        <f>+VLOOKUP(F928,Proveedores[[Nombre]:[Nº id.fiscal]],2,0)</f>
        <v>3-101-713172</v>
      </c>
      <c r="H928" s="315" t="s">
        <v>438</v>
      </c>
      <c r="I928" s="315" t="s">
        <v>3561</v>
      </c>
      <c r="J928" s="315" t="s">
        <v>3562</v>
      </c>
      <c r="K928" s="315" t="s">
        <v>1974</v>
      </c>
      <c r="L928" s="323" t="s">
        <v>1974</v>
      </c>
      <c r="M928" s="315" t="s">
        <v>111</v>
      </c>
      <c r="N928" s="335">
        <v>46356</v>
      </c>
      <c r="O928" s="315" t="s">
        <v>3510</v>
      </c>
      <c r="P928" s="315" t="s">
        <v>3281</v>
      </c>
      <c r="Q928" s="315">
        <v>2021</v>
      </c>
      <c r="R928" s="315" t="s">
        <v>4431</v>
      </c>
      <c r="S928" s="315" t="s">
        <v>5167</v>
      </c>
      <c r="T928" s="315" t="s">
        <v>6848</v>
      </c>
      <c r="U928" s="346"/>
    </row>
    <row r="929" spans="1:21" ht="23" x14ac:dyDescent="0.35">
      <c r="A929" s="315" t="s">
        <v>4636</v>
      </c>
      <c r="B929" s="315">
        <f>+VLOOKUP(A929,ListaInsumos!$A$2:$F$951,2,0)</f>
        <v>2000003</v>
      </c>
      <c r="C929" s="315">
        <f>+VLOOKUP(A929,ListaInsumos!$A$2:$F$951,5,0)</f>
        <v>42141502</v>
      </c>
      <c r="D929" s="315">
        <f>+VLOOKUP(A929,ListaInsumos!$A$2:$F$951,6,0)</f>
        <v>92112768</v>
      </c>
      <c r="E929" s="315" t="str">
        <f>+VLOOKUP(A929,ListaInsumos!$A$2:$F$951,4,0)</f>
        <v xml:space="preserve"> APLICADORES DE MADERA,TAMAÑO 15 cm LAR</v>
      </c>
      <c r="F929" s="315" t="s">
        <v>5075</v>
      </c>
      <c r="G929" s="315" t="str">
        <f>+VLOOKUP(F929,Proveedores[[Nombre]:[Nº id.fiscal]],2,0)</f>
        <v>3-101-112620</v>
      </c>
      <c r="H929" s="315" t="s">
        <v>628</v>
      </c>
      <c r="I929" s="315" t="s">
        <v>3563</v>
      </c>
      <c r="J929" s="315" t="s">
        <v>3564</v>
      </c>
      <c r="K929" s="315" t="s">
        <v>1974</v>
      </c>
      <c r="L929" s="323" t="s">
        <v>1974</v>
      </c>
      <c r="M929" s="315" t="s">
        <v>111</v>
      </c>
      <c r="N929" s="323">
        <v>46050</v>
      </c>
      <c r="O929" s="315" t="s">
        <v>3511</v>
      </c>
      <c r="P929" s="315" t="s">
        <v>3244</v>
      </c>
      <c r="Q929" s="315">
        <v>2021</v>
      </c>
      <c r="R929" s="315" t="s">
        <v>4431</v>
      </c>
      <c r="S929" s="315" t="s">
        <v>5167</v>
      </c>
      <c r="T929" s="315"/>
      <c r="U929" s="346"/>
    </row>
    <row r="930" spans="1:21" ht="23" x14ac:dyDescent="0.35">
      <c r="A930" s="315" t="s">
        <v>4812</v>
      </c>
      <c r="B930" s="315">
        <f>+VLOOKUP(A930,ListaInsumos!$A$2:$F$951,2,0)</f>
        <v>2000004</v>
      </c>
      <c r="C930" s="315">
        <f>+VLOOKUP(A930,ListaInsumos!$A$2:$F$951,5,0)</f>
        <v>42311540</v>
      </c>
      <c r="D930" s="315">
        <f>+VLOOKUP(A930,ListaInsumos!$A$2:$F$951,6,0)</f>
        <v>92233313</v>
      </c>
      <c r="E930" s="315" t="str">
        <f>+VLOOKUP(A930,ListaInsumos!$A$2:$F$951,4,0)</f>
        <v>APÓSITO FIBRA DE ALGINATO CA Y NA 10X10</v>
      </c>
      <c r="F930" s="315" t="s">
        <v>5135</v>
      </c>
      <c r="G930" s="315" t="str">
        <f>+VLOOKUP(F930,Proveedores[[Nombre]:[Nº id.fiscal]],2,0)</f>
        <v>3-101-772508</v>
      </c>
      <c r="H930" s="315" t="s">
        <v>3550</v>
      </c>
      <c r="I930" s="315">
        <v>170131010</v>
      </c>
      <c r="J930" s="315" t="s">
        <v>293</v>
      </c>
      <c r="K930" s="315" t="s">
        <v>3551</v>
      </c>
      <c r="L930" s="328">
        <v>44365</v>
      </c>
      <c r="M930" s="315" t="s">
        <v>111</v>
      </c>
      <c r="N930" s="323">
        <v>45880</v>
      </c>
      <c r="O930" s="315" t="s">
        <v>3512</v>
      </c>
      <c r="P930" s="315" t="s">
        <v>3244</v>
      </c>
      <c r="Q930" s="315">
        <v>2021</v>
      </c>
      <c r="R930" s="315" t="s">
        <v>4431</v>
      </c>
      <c r="S930" s="315" t="s">
        <v>5167</v>
      </c>
      <c r="T930" s="315"/>
      <c r="U930" s="346"/>
    </row>
    <row r="931" spans="1:21" ht="23" x14ac:dyDescent="0.35">
      <c r="A931" s="315" t="s">
        <v>4812</v>
      </c>
      <c r="B931" s="315">
        <f>+VLOOKUP(A931,ListaInsumos!$A$2:$F$951,2,0)</f>
        <v>2000004</v>
      </c>
      <c r="C931" s="315">
        <f>+VLOOKUP(A931,ListaInsumos!$A$2:$F$951,5,0)</f>
        <v>42311540</v>
      </c>
      <c r="D931" s="315">
        <f>+VLOOKUP(A931,ListaInsumos!$A$2:$F$951,6,0)</f>
        <v>92233313</v>
      </c>
      <c r="E931" s="315" t="str">
        <f>+VLOOKUP(A931,ListaInsumos!$A$2:$F$951,4,0)</f>
        <v>APÓSITO FIBRA DE ALGINATO CA Y NA 10X10</v>
      </c>
      <c r="F931" s="315" t="s">
        <v>5074</v>
      </c>
      <c r="G931" s="315" t="str">
        <f>+VLOOKUP(F931,Proveedores[[Nombre]:[Nº id.fiscal]],2,0)</f>
        <v>3-101-115347</v>
      </c>
      <c r="H931" s="315" t="s">
        <v>421</v>
      </c>
      <c r="I931" s="315" t="s">
        <v>3565</v>
      </c>
      <c r="J931" s="315" t="s">
        <v>119</v>
      </c>
      <c r="K931" s="315" t="s">
        <v>3566</v>
      </c>
      <c r="L931" s="323">
        <v>45783</v>
      </c>
      <c r="M931" s="315" t="s">
        <v>111</v>
      </c>
      <c r="N931" s="323">
        <v>46259</v>
      </c>
      <c r="O931" s="315" t="s">
        <v>3513</v>
      </c>
      <c r="P931" s="315" t="s">
        <v>3244</v>
      </c>
      <c r="Q931" s="315">
        <v>2021</v>
      </c>
      <c r="R931" s="315" t="s">
        <v>4431</v>
      </c>
      <c r="S931" s="315" t="s">
        <v>5167</v>
      </c>
      <c r="T931" s="315"/>
      <c r="U931" s="346"/>
    </row>
    <row r="932" spans="1:21" ht="23" x14ac:dyDescent="0.35">
      <c r="A932" s="315" t="s">
        <v>4812</v>
      </c>
      <c r="B932" s="315">
        <f>+VLOOKUP(A932,ListaInsumos!$A$2:$F$951,2,0)</f>
        <v>2000004</v>
      </c>
      <c r="C932" s="315">
        <f>+VLOOKUP(A932,ListaInsumos!$A$2:$F$951,5,0)</f>
        <v>42311540</v>
      </c>
      <c r="D932" s="315">
        <f>+VLOOKUP(A932,ListaInsumos!$A$2:$F$951,6,0)</f>
        <v>92233313</v>
      </c>
      <c r="E932" s="315" t="str">
        <f>+VLOOKUP(A932,ListaInsumos!$A$2:$F$951,4,0)</f>
        <v>APÓSITO FIBRA DE ALGINATO CA Y NA 10X10</v>
      </c>
      <c r="F932" s="315" t="s">
        <v>5118</v>
      </c>
      <c r="G932" s="315" t="str">
        <f>+VLOOKUP(F932,Proveedores[[Nombre]:[Nº id.fiscal]],2,0)</f>
        <v>3-102-749824</v>
      </c>
      <c r="H932" s="315" t="s">
        <v>3553</v>
      </c>
      <c r="I932" s="315" t="s">
        <v>3568</v>
      </c>
      <c r="J932" s="315" t="s">
        <v>110</v>
      </c>
      <c r="K932" s="315" t="s">
        <v>3555</v>
      </c>
      <c r="L932" s="323">
        <v>45488</v>
      </c>
      <c r="M932" s="315" t="s">
        <v>111</v>
      </c>
      <c r="N932" s="323">
        <v>45008</v>
      </c>
      <c r="O932" s="315" t="s">
        <v>3514</v>
      </c>
      <c r="P932" s="315" t="s">
        <v>3244</v>
      </c>
      <c r="Q932" s="315">
        <v>2021</v>
      </c>
      <c r="R932" s="315" t="s">
        <v>4431</v>
      </c>
      <c r="S932" s="315" t="s">
        <v>5167</v>
      </c>
      <c r="T932" s="315"/>
      <c r="U932" s="346"/>
    </row>
    <row r="933" spans="1:21" ht="23" x14ac:dyDescent="0.35">
      <c r="A933" s="315" t="s">
        <v>4600</v>
      </c>
      <c r="B933" s="315">
        <f>+VLOOKUP(A933,ListaInsumos!$A$2:$F$951,2,0)</f>
        <v>2000005</v>
      </c>
      <c r="C933" s="315">
        <f>+VLOOKUP(A933,ListaInsumos!$A$2:$F$951,5,0)</f>
        <v>42311518</v>
      </c>
      <c r="D933" s="315">
        <f>+VLOOKUP(A933,ListaInsumos!$A$2:$F$951,6,0)</f>
        <v>92154942</v>
      </c>
      <c r="E933" s="315" t="str">
        <f>+VLOOKUP(A933,ListaInsumos!$A$2:$F$951,4,0)</f>
        <v>APOSITO DE ALGODON PARA OJOS (5cm X 7cm)</v>
      </c>
      <c r="F933" s="315" t="s">
        <v>5135</v>
      </c>
      <c r="G933" s="315" t="str">
        <f>+VLOOKUP(F933,Proveedores[[Nombre]:[Nº id.fiscal]],2,0)</f>
        <v>3-101-772508</v>
      </c>
      <c r="H933" s="315" t="s">
        <v>3571</v>
      </c>
      <c r="I933" s="315" t="s">
        <v>3572</v>
      </c>
      <c r="J933" s="315" t="s">
        <v>293</v>
      </c>
      <c r="K933" s="315" t="s">
        <v>1974</v>
      </c>
      <c r="L933" s="323" t="s">
        <v>1974</v>
      </c>
      <c r="M933" s="315" t="s">
        <v>111</v>
      </c>
      <c r="N933" s="323">
        <v>45880</v>
      </c>
      <c r="O933" s="315" t="s">
        <v>3515</v>
      </c>
      <c r="P933" s="315" t="s">
        <v>3244</v>
      </c>
      <c r="Q933" s="315">
        <v>2021</v>
      </c>
      <c r="R933" s="315" t="s">
        <v>4431</v>
      </c>
      <c r="S933" s="315" t="s">
        <v>5167</v>
      </c>
      <c r="T933" s="315"/>
      <c r="U933" s="346"/>
    </row>
    <row r="934" spans="1:21" ht="23" x14ac:dyDescent="0.35">
      <c r="A934" s="315" t="s">
        <v>4637</v>
      </c>
      <c r="B934" s="315">
        <f>+VLOOKUP(A934,ListaInsumos!$A$2:$F$951,2,0)</f>
        <v>2003377</v>
      </c>
      <c r="C934" s="315">
        <f>+VLOOKUP(A934,ListaInsumos!$A$2:$F$951,5,0)</f>
        <v>42311546</v>
      </c>
      <c r="D934" s="315">
        <f>+VLOOKUP(A934,ListaInsumos!$A$2:$F$951,6,0)</f>
        <v>92168344</v>
      </c>
      <c r="E934" s="315" t="str">
        <f>+VLOOKUP(A934,ListaInsumos!$A$2:$F$951,4,0)</f>
        <v>APOSITO TRANSPARENTE AUTOADHESIVO 6X7cm</v>
      </c>
      <c r="F934" s="315" t="s">
        <v>5135</v>
      </c>
      <c r="G934" s="315" t="str">
        <f>+VLOOKUP(F934,Proveedores[[Nombre]:[Nº id.fiscal]],2,0)</f>
        <v>3-101-772508</v>
      </c>
      <c r="H934" s="315" t="s">
        <v>3571</v>
      </c>
      <c r="I934" s="315" t="s">
        <v>3573</v>
      </c>
      <c r="J934" s="315" t="s">
        <v>293</v>
      </c>
      <c r="K934" s="315" t="s">
        <v>1974</v>
      </c>
      <c r="L934" s="323" t="s">
        <v>1974</v>
      </c>
      <c r="M934" s="315" t="s">
        <v>111</v>
      </c>
      <c r="N934" s="323">
        <v>45880</v>
      </c>
      <c r="O934" s="315" t="s">
        <v>3516</v>
      </c>
      <c r="P934" s="315" t="s">
        <v>3244</v>
      </c>
      <c r="Q934" s="315">
        <v>2021</v>
      </c>
      <c r="R934" s="315" t="s">
        <v>4431</v>
      </c>
      <c r="S934" s="315" t="s">
        <v>5167</v>
      </c>
      <c r="T934" s="315"/>
      <c r="U934" s="346"/>
    </row>
    <row r="935" spans="1:21" ht="23" x14ac:dyDescent="0.35">
      <c r="A935" s="315" t="s">
        <v>4677</v>
      </c>
      <c r="B935" s="315">
        <f>+VLOOKUP(A935,ListaInsumos!$A$2:$F$951,2,0)</f>
        <v>2003378</v>
      </c>
      <c r="C935" s="315">
        <f>+VLOOKUP(A935,ListaInsumos!$A$2:$F$951,5,0)</f>
        <v>42311546</v>
      </c>
      <c r="D935" s="315">
        <f>+VLOOKUP(A935,ListaInsumos!$A$2:$F$951,6,0)</f>
        <v>92155277</v>
      </c>
      <c r="E935" s="315" t="str">
        <f>+VLOOKUP(A935,ListaInsumos!$A$2:$F$951,4,0)</f>
        <v>APOSITO TRANSPARENTE AUTOADHESIVO 9 X14</v>
      </c>
      <c r="F935" s="315" t="s">
        <v>5135</v>
      </c>
      <c r="G935" s="315" t="str">
        <f>+VLOOKUP(F935,Proveedores[[Nombre]:[Nº id.fiscal]],2,0)</f>
        <v>3-101-772508</v>
      </c>
      <c r="H935" s="315" t="s">
        <v>3571</v>
      </c>
      <c r="I935" s="315" t="s">
        <v>3573</v>
      </c>
      <c r="J935" s="315" t="s">
        <v>293</v>
      </c>
      <c r="K935" s="315" t="s">
        <v>1974</v>
      </c>
      <c r="L935" s="323" t="s">
        <v>1974</v>
      </c>
      <c r="M935" s="315" t="s">
        <v>111</v>
      </c>
      <c r="N935" s="323">
        <v>45880</v>
      </c>
      <c r="O935" s="315" t="s">
        <v>3517</v>
      </c>
      <c r="P935" s="315" t="s">
        <v>3244</v>
      </c>
      <c r="Q935" s="315">
        <v>2021</v>
      </c>
      <c r="R935" s="315" t="s">
        <v>4431</v>
      </c>
      <c r="S935" s="315" t="s">
        <v>5167</v>
      </c>
      <c r="T935" s="315"/>
      <c r="U935" s="346"/>
    </row>
    <row r="936" spans="1:21" ht="23" x14ac:dyDescent="0.35">
      <c r="A936" s="315" t="s">
        <v>4488</v>
      </c>
      <c r="B936" s="315">
        <f>+VLOOKUP(A936,ListaInsumos!$A$2:$F$951,2,0)</f>
        <v>2000008</v>
      </c>
      <c r="C936" s="315">
        <f>+VLOOKUP(A936,ListaInsumos!$A$2:$F$951,5,0)</f>
        <v>42311515</v>
      </c>
      <c r="D936" s="315">
        <f>+VLOOKUP(A936,ListaInsumos!$A$2:$F$951,6,0)</f>
        <v>92190094</v>
      </c>
      <c r="E936" s="315" t="str">
        <f>+VLOOKUP(A936,ListaInsumos!$A$2:$F$951,4,0)</f>
        <v>APOSIT OCLU EXTRAFINO MATR ELAST 10X10CM</v>
      </c>
      <c r="F936" s="315" t="s">
        <v>5135</v>
      </c>
      <c r="G936" s="315" t="str">
        <f>+VLOOKUP(F936,Proveedores[[Nombre]:[Nº id.fiscal]],2,0)</f>
        <v>3-101-772508</v>
      </c>
      <c r="H936" s="315" t="s">
        <v>3576</v>
      </c>
      <c r="I936" s="315">
        <v>1701341011</v>
      </c>
      <c r="J936" s="315" t="s">
        <v>293</v>
      </c>
      <c r="K936" s="315" t="s">
        <v>3577</v>
      </c>
      <c r="L936" s="328">
        <v>44365</v>
      </c>
      <c r="M936" s="315" t="s">
        <v>111</v>
      </c>
      <c r="N936" s="323">
        <v>45880</v>
      </c>
      <c r="O936" s="315" t="s">
        <v>3518</v>
      </c>
      <c r="P936" s="315" t="s">
        <v>3244</v>
      </c>
      <c r="Q936" s="315">
        <v>2021</v>
      </c>
      <c r="R936" s="315" t="s">
        <v>4431</v>
      </c>
      <c r="S936" s="315" t="s">
        <v>5167</v>
      </c>
      <c r="T936" s="315"/>
      <c r="U936" s="346"/>
    </row>
    <row r="937" spans="1:21" ht="23" x14ac:dyDescent="0.35">
      <c r="A937" s="315" t="s">
        <v>4488</v>
      </c>
      <c r="B937" s="315">
        <f>+VLOOKUP(A937,ListaInsumos!$A$2:$F$951,2,0)</f>
        <v>2000008</v>
      </c>
      <c r="C937" s="315">
        <f>+VLOOKUP(A937,ListaInsumos!$A$2:$F$951,5,0)</f>
        <v>42311515</v>
      </c>
      <c r="D937" s="315">
        <f>+VLOOKUP(A937,ListaInsumos!$A$2:$F$951,6,0)</f>
        <v>92190094</v>
      </c>
      <c r="E937" s="315" t="str">
        <f>+VLOOKUP(A937,ListaInsumos!$A$2:$F$951,4,0)</f>
        <v>APOSIT OCLU EXTRAFINO MATR ELAST 10X10CM</v>
      </c>
      <c r="F937" s="315" t="s">
        <v>5118</v>
      </c>
      <c r="G937" s="315" t="str">
        <f>+VLOOKUP(F937,Proveedores[[Nombre]:[Nº id.fiscal]],2,0)</f>
        <v>3-102-749824</v>
      </c>
      <c r="H937" s="315" t="s">
        <v>3553</v>
      </c>
      <c r="I937" s="315" t="s">
        <v>3578</v>
      </c>
      <c r="J937" s="315" t="s">
        <v>110</v>
      </c>
      <c r="K937" s="315" t="s">
        <v>3579</v>
      </c>
      <c r="L937" s="323">
        <v>45488</v>
      </c>
      <c r="M937" s="315" t="s">
        <v>111</v>
      </c>
      <c r="N937" s="323">
        <v>45008</v>
      </c>
      <c r="O937" s="315" t="s">
        <v>3519</v>
      </c>
      <c r="P937" s="315" t="s">
        <v>3244</v>
      </c>
      <c r="Q937" s="315">
        <v>2021</v>
      </c>
      <c r="R937" s="315" t="s">
        <v>4431</v>
      </c>
      <c r="S937" s="315" t="s">
        <v>5167</v>
      </c>
      <c r="T937" s="315"/>
      <c r="U937" s="346"/>
    </row>
    <row r="938" spans="1:21" ht="34.5" x14ac:dyDescent="0.35">
      <c r="A938" s="315" t="s">
        <v>4601</v>
      </c>
      <c r="B938" s="315">
        <f>+VLOOKUP(A938,ListaInsumos!$A$2:$F$951,2,0)</f>
        <v>2000010</v>
      </c>
      <c r="C938" s="315">
        <f>+VLOOKUP(A938,ListaInsumos!$A$2:$F$951,5,0)</f>
        <v>42311515</v>
      </c>
      <c r="D938" s="315">
        <f>+VLOOKUP(A938,ListaInsumos!$A$2:$F$951,6,0)</f>
        <v>92162288</v>
      </c>
      <c r="E938" s="315" t="str">
        <f>+VLOOKUP(A938,ListaInsumos!$A$2:$F$951,4,0)</f>
        <v>APÓSITO SEMIOCLUS.GRUESO PARA MATRI 15cm</v>
      </c>
      <c r="F938" s="315" t="s">
        <v>5116</v>
      </c>
      <c r="G938" s="315" t="str">
        <f>+VLOOKUP(F938,Proveedores[[Nombre]:[Nº id.fiscal]],2,0)</f>
        <v>3-101-713172</v>
      </c>
      <c r="H938" s="315" t="s">
        <v>438</v>
      </c>
      <c r="I938" s="315" t="s">
        <v>3581</v>
      </c>
      <c r="J938" s="315" t="s">
        <v>3562</v>
      </c>
      <c r="K938" s="315" t="s">
        <v>3582</v>
      </c>
      <c r="L938" s="323">
        <v>45188</v>
      </c>
      <c r="M938" s="315" t="s">
        <v>111</v>
      </c>
      <c r="N938" s="335">
        <v>46356</v>
      </c>
      <c r="O938" s="315" t="s">
        <v>3520</v>
      </c>
      <c r="P938" s="315" t="s">
        <v>3244</v>
      </c>
      <c r="Q938" s="315">
        <v>2021</v>
      </c>
      <c r="R938" s="315" t="s">
        <v>4431</v>
      </c>
      <c r="S938" s="315" t="s">
        <v>5167</v>
      </c>
      <c r="T938" s="315"/>
      <c r="U938" s="346"/>
    </row>
    <row r="939" spans="1:21" ht="23" x14ac:dyDescent="0.35">
      <c r="A939" s="315" t="s">
        <v>4603</v>
      </c>
      <c r="B939" s="315">
        <f>+VLOOKUP(A939,ListaInsumos!$A$2:$F$951,2,0)</f>
        <v>2000031</v>
      </c>
      <c r="C939" s="315">
        <f>+VLOOKUP(A939,ListaInsumos!$A$2:$F$951,5,0)</f>
        <v>42132205</v>
      </c>
      <c r="D939" s="315">
        <f>+VLOOKUP(A939,ListaInsumos!$A$2:$F$951,6,0)</f>
        <v>92156088</v>
      </c>
      <c r="E939" s="315" t="str">
        <f>+VLOOKUP(A939,ListaInsumos!$A$2:$F$951,4,0)</f>
        <v>GUANTES DESCARTABLES PARA CIRUGIA Nº 7</v>
      </c>
      <c r="F939" s="315" t="s">
        <v>5132</v>
      </c>
      <c r="G939" s="315" t="str">
        <f>+VLOOKUP(F939,Proveedores[[Nombre]:[Nº id.fiscal]],2,0)</f>
        <v>3-102-771915</v>
      </c>
      <c r="H939" s="315" t="s">
        <v>3584</v>
      </c>
      <c r="I939" s="315" t="s">
        <v>3585</v>
      </c>
      <c r="J939" s="315" t="s">
        <v>419</v>
      </c>
      <c r="K939" s="315" t="s">
        <v>2971</v>
      </c>
      <c r="L939" s="323">
        <v>45679</v>
      </c>
      <c r="M939" s="315" t="s">
        <v>111</v>
      </c>
      <c r="N939" s="323">
        <v>45384</v>
      </c>
      <c r="O939" s="315" t="s">
        <v>3521</v>
      </c>
      <c r="P939" s="315" t="s">
        <v>3244</v>
      </c>
      <c r="Q939" s="315">
        <v>2021</v>
      </c>
      <c r="R939" s="315" t="s">
        <v>4431</v>
      </c>
      <c r="S939" s="315" t="s">
        <v>5167</v>
      </c>
      <c r="T939" s="315"/>
      <c r="U939" s="346"/>
    </row>
    <row r="940" spans="1:21" ht="23" x14ac:dyDescent="0.35">
      <c r="A940" s="315" t="s">
        <v>4562</v>
      </c>
      <c r="B940" s="315">
        <f>+VLOOKUP(A940,ListaInsumos!$A$2:$F$951,2,0)</f>
        <v>2000032</v>
      </c>
      <c r="C940" s="315">
        <f>+VLOOKUP(A940,ListaInsumos!$A$2:$F$951,5,0)</f>
        <v>42132205</v>
      </c>
      <c r="D940" s="315">
        <f>+VLOOKUP(A940,ListaInsumos!$A$2:$F$951,6,0)</f>
        <v>92156089</v>
      </c>
      <c r="E940" s="315" t="str">
        <f>+VLOOKUP(A940,ListaInsumos!$A$2:$F$951,4,0)</f>
        <v>GUANTES DESCARTABLES CIRUGIA NO. 6 1/2</v>
      </c>
      <c r="F940" s="315" t="s">
        <v>5132</v>
      </c>
      <c r="G940" s="315" t="str">
        <f>+VLOOKUP(F940,Proveedores[[Nombre]:[Nº id.fiscal]],2,0)</f>
        <v>3-102-771915</v>
      </c>
      <c r="H940" s="315" t="s">
        <v>3584</v>
      </c>
      <c r="I940" s="315" t="s">
        <v>3586</v>
      </c>
      <c r="J940" s="315" t="s">
        <v>419</v>
      </c>
      <c r="K940" s="315" t="s">
        <v>2971</v>
      </c>
      <c r="L940" s="323">
        <v>45679</v>
      </c>
      <c r="M940" s="315" t="s">
        <v>111</v>
      </c>
      <c r="N940" s="323">
        <v>45384</v>
      </c>
      <c r="O940" s="315" t="s">
        <v>3522</v>
      </c>
      <c r="P940" s="315" t="s">
        <v>3244</v>
      </c>
      <c r="Q940" s="315">
        <v>2021</v>
      </c>
      <c r="R940" s="315" t="s">
        <v>4431</v>
      </c>
      <c r="S940" s="315" t="s">
        <v>5167</v>
      </c>
      <c r="T940" s="315"/>
      <c r="U940" s="346"/>
    </row>
    <row r="941" spans="1:21" ht="23" x14ac:dyDescent="0.35">
      <c r="A941" s="315" t="s">
        <v>4536</v>
      </c>
      <c r="B941" s="315">
        <f>+VLOOKUP(A941,ListaInsumos!$A$2:$F$951,2,0)</f>
        <v>2000049</v>
      </c>
      <c r="C941" s="315">
        <f>+VLOOKUP(A941,ListaInsumos!$A$2:$F$951,5,0)</f>
        <v>42141501</v>
      </c>
      <c r="D941" s="315">
        <f>+VLOOKUP(A941,ListaInsumos!$A$2:$F$951,6,0)</f>
        <v>92156283</v>
      </c>
      <c r="E941" s="315" t="str">
        <f>+VLOOKUP(A941,ListaInsumos!$A$2:$F$951,4,0)</f>
        <v>TORUNDA DE GASA PAQUETE CON 200 UN</v>
      </c>
      <c r="F941" s="315" t="s">
        <v>5092</v>
      </c>
      <c r="G941" s="315" t="str">
        <f>+VLOOKUP(F941,Proveedores[[Nombre]:[Nº id.fiscal]],2,0)</f>
        <v>3-101-019723</v>
      </c>
      <c r="H941" s="315" t="s">
        <v>3587</v>
      </c>
      <c r="I941" s="315" t="s">
        <v>3588</v>
      </c>
      <c r="J941" s="315" t="s">
        <v>119</v>
      </c>
      <c r="K941" s="315" t="s">
        <v>1974</v>
      </c>
      <c r="L941" s="323" t="s">
        <v>1974</v>
      </c>
      <c r="M941" s="315" t="s">
        <v>111</v>
      </c>
      <c r="N941" s="323">
        <v>44987</v>
      </c>
      <c r="O941" s="315" t="s">
        <v>3523</v>
      </c>
      <c r="P941" s="315" t="s">
        <v>3244</v>
      </c>
      <c r="Q941" s="315">
        <v>2021</v>
      </c>
      <c r="R941" s="315" t="s">
        <v>4431</v>
      </c>
      <c r="S941" s="315" t="s">
        <v>5167</v>
      </c>
      <c r="T941" s="315"/>
      <c r="U941" s="346"/>
    </row>
    <row r="942" spans="1:21" ht="23" x14ac:dyDescent="0.35">
      <c r="A942" s="315" t="s">
        <v>4519</v>
      </c>
      <c r="B942" s="315">
        <f>+VLOOKUP(A942,ListaInsumos!$A$2:$F$951,2,0)</f>
        <v>2000051</v>
      </c>
      <c r="C942" s="315">
        <f>+VLOOKUP(A942,ListaInsumos!$A$2:$F$951,5,0)</f>
        <v>42311545</v>
      </c>
      <c r="D942" s="315">
        <f>+VLOOKUP(A942,ListaInsumos!$A$2:$F$951,6,0)</f>
        <v>92156102</v>
      </c>
      <c r="E942" s="315" t="str">
        <f>+VLOOKUP(A942,ListaInsumos!$A$2:$F$951,4,0)</f>
        <v>VENDA D GASA AMOLDABLE 5cm(+/-0,5) ANCHO</v>
      </c>
      <c r="F942" s="315" t="s">
        <v>5075</v>
      </c>
      <c r="G942" s="315" t="str">
        <f>+VLOOKUP(F942,Proveedores[[Nombre]:[Nº id.fiscal]],2,0)</f>
        <v>3-101-112620</v>
      </c>
      <c r="H942" s="315" t="s">
        <v>628</v>
      </c>
      <c r="I942" s="315" t="s">
        <v>3590</v>
      </c>
      <c r="J942" s="315" t="s">
        <v>3564</v>
      </c>
      <c r="K942" s="315" t="s">
        <v>1974</v>
      </c>
      <c r="L942" s="323" t="s">
        <v>1974</v>
      </c>
      <c r="M942" s="315" t="s">
        <v>111</v>
      </c>
      <c r="N942" s="323">
        <v>46050</v>
      </c>
      <c r="O942" s="315" t="s">
        <v>3524</v>
      </c>
      <c r="P942" s="315" t="s">
        <v>3244</v>
      </c>
      <c r="Q942" s="315">
        <v>2021</v>
      </c>
      <c r="R942" s="315" t="s">
        <v>4431</v>
      </c>
      <c r="S942" s="315" t="s">
        <v>5167</v>
      </c>
      <c r="T942" s="315"/>
      <c r="U942" s="346"/>
    </row>
    <row r="943" spans="1:21" ht="23" x14ac:dyDescent="0.35">
      <c r="A943" s="315" t="s">
        <v>4520</v>
      </c>
      <c r="B943" s="315">
        <f>+VLOOKUP(A943,ListaInsumos!$A$2:$F$951,2,0)</f>
        <v>2000053</v>
      </c>
      <c r="C943" s="315">
        <f>+VLOOKUP(A943,ListaInsumos!$A$2:$F$951,5,0)</f>
        <v>42311545</v>
      </c>
      <c r="D943" s="315">
        <f>+VLOOKUP(A943,ListaInsumos!$A$2:$F$951,6,0)</f>
        <v>92233552</v>
      </c>
      <c r="E943" s="315" t="str">
        <f>+VLOOKUP(A943,ListaInsumos!$A$2:$F$951,4,0)</f>
        <v>VENDA GASA AMOLDABLE 15CM(+/-0.5CM)ANCHO</v>
      </c>
      <c r="F943" s="315" t="s">
        <v>5075</v>
      </c>
      <c r="G943" s="315" t="str">
        <f>+VLOOKUP(F943,Proveedores[[Nombre]:[Nº id.fiscal]],2,0)</f>
        <v>3-101-112620</v>
      </c>
      <c r="H943" s="315" t="s">
        <v>628</v>
      </c>
      <c r="I943" s="315" t="s">
        <v>3590</v>
      </c>
      <c r="J943" s="315" t="s">
        <v>3564</v>
      </c>
      <c r="K943" s="315" t="s">
        <v>1974</v>
      </c>
      <c r="L943" s="323" t="s">
        <v>1974</v>
      </c>
      <c r="M943" s="315" t="s">
        <v>111</v>
      </c>
      <c r="N943" s="323">
        <v>46050</v>
      </c>
      <c r="O943" s="315" t="s">
        <v>3525</v>
      </c>
      <c r="P943" s="315" t="s">
        <v>3244</v>
      </c>
      <c r="Q943" s="315">
        <v>2021</v>
      </c>
      <c r="R943" s="315" t="s">
        <v>4431</v>
      </c>
      <c r="S943" s="315" t="s">
        <v>5167</v>
      </c>
      <c r="T943" s="315"/>
      <c r="U943" s="346"/>
    </row>
    <row r="944" spans="1:21" ht="34.5" x14ac:dyDescent="0.35">
      <c r="A944" s="315" t="s">
        <v>4462</v>
      </c>
      <c r="B944" s="315">
        <f>+VLOOKUP(A944,ListaInsumos!$A$2:$F$951,2,0)</f>
        <v>2002631</v>
      </c>
      <c r="C944" s="315">
        <f>+VLOOKUP(A944,ListaInsumos!$A$2:$F$951,5,0)</f>
        <v>42292802</v>
      </c>
      <c r="D944" s="315">
        <f>+VLOOKUP(A944,ListaInsumos!$A$2:$F$951,6,0)</f>
        <v>92168945</v>
      </c>
      <c r="E944" s="315" t="str">
        <f>+VLOOKUP(A944,ListaInsumos!$A$2:$F$951,4,0)</f>
        <v>MARCADORES QUIRURGICOS DE LA PIEL C/REGL</v>
      </c>
      <c r="F944" s="315" t="s">
        <v>5116</v>
      </c>
      <c r="G944" s="315" t="str">
        <f>+VLOOKUP(F944,Proveedores[[Nombre]:[Nº id.fiscal]],2,0)</f>
        <v>3-101-713172</v>
      </c>
      <c r="H944" s="315" t="s">
        <v>3591</v>
      </c>
      <c r="I944" s="315">
        <v>2701</v>
      </c>
      <c r="J944" s="315" t="s">
        <v>110</v>
      </c>
      <c r="K944" s="315" t="s">
        <v>3592</v>
      </c>
      <c r="L944" s="323">
        <v>44595</v>
      </c>
      <c r="M944" s="315" t="s">
        <v>111</v>
      </c>
      <c r="N944" s="335">
        <v>46356</v>
      </c>
      <c r="O944" s="315" t="s">
        <v>3526</v>
      </c>
      <c r="P944" s="315" t="s">
        <v>3244</v>
      </c>
      <c r="Q944" s="315">
        <v>2021</v>
      </c>
      <c r="R944" s="315" t="s">
        <v>4431</v>
      </c>
      <c r="S944" s="315" t="s">
        <v>5167</v>
      </c>
      <c r="T944" s="315"/>
      <c r="U944" s="346"/>
    </row>
    <row r="945" spans="1:21" ht="23" x14ac:dyDescent="0.35">
      <c r="A945" s="315" t="s">
        <v>4462</v>
      </c>
      <c r="B945" s="315">
        <f>+VLOOKUP(A945,ListaInsumos!$A$2:$F$951,2,0)</f>
        <v>2002631</v>
      </c>
      <c r="C945" s="315">
        <f>+VLOOKUP(A945,ListaInsumos!$A$2:$F$951,5,0)</f>
        <v>42292802</v>
      </c>
      <c r="D945" s="315">
        <f>+VLOOKUP(A945,ListaInsumos!$A$2:$F$951,6,0)</f>
        <v>92168945</v>
      </c>
      <c r="E945" s="315" t="str">
        <f>+VLOOKUP(A945,ListaInsumos!$A$2:$F$951,4,0)</f>
        <v>MARCADORES QUIRURGICOS DE LA PIEL C/REGL</v>
      </c>
      <c r="F945" s="315" t="s">
        <v>5093</v>
      </c>
      <c r="G945" s="315" t="str">
        <f>+VLOOKUP(F945,Proveedores[[Nombre]:[Nº id.fiscal]],2,0)</f>
        <v>3-101-244831</v>
      </c>
      <c r="H945" s="315" t="s">
        <v>3594</v>
      </c>
      <c r="I945" s="315" t="s">
        <v>3595</v>
      </c>
      <c r="J945" s="315" t="s">
        <v>298</v>
      </c>
      <c r="K945" s="315" t="s">
        <v>1974</v>
      </c>
      <c r="L945" s="323" t="s">
        <v>1974</v>
      </c>
      <c r="M945" s="315" t="s">
        <v>111</v>
      </c>
      <c r="N945" s="323">
        <v>45137</v>
      </c>
      <c r="O945" s="315" t="s">
        <v>3527</v>
      </c>
      <c r="P945" s="315" t="s">
        <v>3244</v>
      </c>
      <c r="Q945" s="315">
        <v>2021</v>
      </c>
      <c r="R945" s="315" t="s">
        <v>4431</v>
      </c>
      <c r="S945" s="315" t="s">
        <v>5167</v>
      </c>
      <c r="T945" s="315"/>
      <c r="U945" s="346"/>
    </row>
    <row r="946" spans="1:21" ht="23" x14ac:dyDescent="0.35">
      <c r="A946" s="315" t="s">
        <v>4538</v>
      </c>
      <c r="B946" s="315">
        <f>+VLOOKUP(A946,ListaInsumos!$A$2:$F$951,2,0)</f>
        <v>2002764</v>
      </c>
      <c r="C946" s="315">
        <f>+VLOOKUP(A946,ListaInsumos!$A$2:$F$951,5,0)</f>
        <v>42272505</v>
      </c>
      <c r="D946" s="315">
        <f>+VLOOKUP(A946,ListaInsumos!$A$2:$F$951,6,0)</f>
        <v>92142776</v>
      </c>
      <c r="E946" s="315" t="str">
        <f>+VLOOKUP(A946,ListaInsumos!$A$2:$F$951,4,0)</f>
        <v>TUBO DE ASPIRACION CON CONECTOR YANKAHU</v>
      </c>
      <c r="F946" s="315" t="s">
        <v>5109</v>
      </c>
      <c r="G946" s="315" t="str">
        <f>+VLOOKUP(F946,Proveedores[[Nombre]:[Nº id.fiscal]],2,0)</f>
        <v>3-101-625107</v>
      </c>
      <c r="H946" s="315" t="s">
        <v>121</v>
      </c>
      <c r="I946" s="315" t="s">
        <v>3597</v>
      </c>
      <c r="J946" s="315" t="s">
        <v>110</v>
      </c>
      <c r="K946" s="315" t="s">
        <v>3598</v>
      </c>
      <c r="L946" s="323">
        <v>45572</v>
      </c>
      <c r="M946" s="315" t="s">
        <v>111</v>
      </c>
      <c r="N946" s="323">
        <v>46226</v>
      </c>
      <c r="O946" s="315" t="s">
        <v>3528</v>
      </c>
      <c r="P946" s="315" t="s">
        <v>3244</v>
      </c>
      <c r="Q946" s="315">
        <v>2021</v>
      </c>
      <c r="R946" s="315" t="s">
        <v>4431</v>
      </c>
      <c r="S946" s="315" t="s">
        <v>5167</v>
      </c>
      <c r="T946" s="315"/>
      <c r="U946" s="346"/>
    </row>
    <row r="947" spans="1:21" ht="34.5" x14ac:dyDescent="0.35">
      <c r="A947" s="315" t="s">
        <v>4692</v>
      </c>
      <c r="B947" s="315">
        <f>+VLOOKUP(A947,ListaInsumos!$A$2:$F$951,2,0)</f>
        <v>2002874</v>
      </c>
      <c r="C947" s="315">
        <f>+VLOOKUP(A947,ListaInsumos!$A$2:$F$951,5,0)</f>
        <v>42221609</v>
      </c>
      <c r="D947" s="315">
        <f>+VLOOKUP(A947,ListaInsumos!$A$2:$F$951,6,0)</f>
        <v>92161516</v>
      </c>
      <c r="E947" s="315" t="str">
        <f>+VLOOKUP(A947,ListaInsumos!$A$2:$F$951,4,0)</f>
        <v>CONEXION DE SUERO 90 cm ( EXTENSION)</v>
      </c>
      <c r="F947" s="315" t="s">
        <v>5101</v>
      </c>
      <c r="G947" s="315" t="str">
        <f>+VLOOKUP(F947,Proveedores[[Nombre]:[Nº id.fiscal]],2,0)</f>
        <v>3-101-598240</v>
      </c>
      <c r="H947" s="315" t="s">
        <v>3601</v>
      </c>
      <c r="I947" s="315" t="s">
        <v>3602</v>
      </c>
      <c r="J947" s="315" t="s">
        <v>843</v>
      </c>
      <c r="K947" s="315" t="s">
        <v>3603</v>
      </c>
      <c r="L947" s="323">
        <v>45476</v>
      </c>
      <c r="M947" s="315" t="s">
        <v>111</v>
      </c>
      <c r="N947" s="323">
        <v>46035</v>
      </c>
      <c r="O947" s="315" t="s">
        <v>3529</v>
      </c>
      <c r="P947" s="315" t="s">
        <v>3244</v>
      </c>
      <c r="Q947" s="315">
        <v>2021</v>
      </c>
      <c r="R947" s="315" t="s">
        <v>4431</v>
      </c>
      <c r="S947" s="315" t="s">
        <v>5167</v>
      </c>
      <c r="T947" s="315"/>
      <c r="U947" s="346"/>
    </row>
    <row r="948" spans="1:21" ht="23" x14ac:dyDescent="0.35">
      <c r="A948" s="315" t="s">
        <v>4652</v>
      </c>
      <c r="B948" s="315">
        <f>+VLOOKUP(A948,ListaInsumos!$A$2:$F$951,2,0)</f>
        <v>2000074</v>
      </c>
      <c r="C948" s="315">
        <f>+VLOOKUP(A948,ListaInsumos!$A$2:$F$951,5,0)</f>
        <v>42142608</v>
      </c>
      <c r="D948" s="315">
        <f>+VLOOKUP(A948,ListaInsumos!$A$2:$F$951,6,0)</f>
        <v>92156110</v>
      </c>
      <c r="E948" s="315" t="str">
        <f>+VLOOKUP(A948,ListaInsumos!$A$2:$F$951,4,0)</f>
        <v>JERINGA HIPODERMICA DESCARTABLE 5 ml</v>
      </c>
      <c r="F948" s="315" t="s">
        <v>5115</v>
      </c>
      <c r="G948" s="315" t="str">
        <f>+VLOOKUP(F948,Proveedores[[Nombre]:[Nº id.fiscal]],2,0)</f>
        <v>3-101-683121</v>
      </c>
      <c r="H948" s="315" t="s">
        <v>3605</v>
      </c>
      <c r="I948" s="315" t="s">
        <v>3606</v>
      </c>
      <c r="J948" s="315" t="s">
        <v>119</v>
      </c>
      <c r="K948" s="315" t="s">
        <v>3607</v>
      </c>
      <c r="L948" s="328">
        <v>44285</v>
      </c>
      <c r="M948" s="315" t="s">
        <v>111</v>
      </c>
      <c r="N948" s="323">
        <v>46001</v>
      </c>
      <c r="O948" s="315" t="s">
        <v>3530</v>
      </c>
      <c r="P948" s="315" t="s">
        <v>3244</v>
      </c>
      <c r="Q948" s="315">
        <v>2021</v>
      </c>
      <c r="R948" s="315" t="s">
        <v>4431</v>
      </c>
      <c r="S948" s="315" t="s">
        <v>5167</v>
      </c>
      <c r="T948" s="315"/>
      <c r="U948" s="346"/>
    </row>
    <row r="949" spans="1:21" ht="23" x14ac:dyDescent="0.35">
      <c r="A949" s="315" t="s">
        <v>4457</v>
      </c>
      <c r="B949" s="315">
        <f>+VLOOKUP(A949,ListaInsumos!$A$2:$F$951,2,0)</f>
        <v>2003616</v>
      </c>
      <c r="C949" s="315">
        <f>+VLOOKUP(A949,ListaInsumos!$A$2:$F$951,5,0)</f>
        <v>42142609</v>
      </c>
      <c r="D949" s="315">
        <f>+VLOOKUP(A949,ListaInsumos!$A$2:$F$951,6,0)</f>
        <v>92167081</v>
      </c>
      <c r="E949" s="315" t="str">
        <f>+VLOOKUP(A949,ListaInsumos!$A$2:$F$951,4,0)</f>
        <v>JERINGA TIPO TOOMEY DE 60cc</v>
      </c>
      <c r="F949" s="315" t="s">
        <v>5068</v>
      </c>
      <c r="G949" s="315" t="str">
        <f>+VLOOKUP(F949,Proveedores[[Nombre]:[Nº id.fiscal]],2,0)</f>
        <v>3-101-187737</v>
      </c>
      <c r="H949" s="315" t="s">
        <v>192</v>
      </c>
      <c r="I949" s="315">
        <v>68000</v>
      </c>
      <c r="J949" s="315" t="s">
        <v>110</v>
      </c>
      <c r="K949" s="315" t="s">
        <v>3042</v>
      </c>
      <c r="L949" s="323">
        <v>45823</v>
      </c>
      <c r="M949" s="315" t="s">
        <v>111</v>
      </c>
      <c r="N949" s="323">
        <v>46179</v>
      </c>
      <c r="O949" s="315" t="s">
        <v>3531</v>
      </c>
      <c r="P949" s="315" t="s">
        <v>3244</v>
      </c>
      <c r="Q949" s="315">
        <v>2021</v>
      </c>
      <c r="R949" s="315" t="s">
        <v>4431</v>
      </c>
      <c r="S949" s="315" t="s">
        <v>5167</v>
      </c>
      <c r="T949" s="315"/>
      <c r="U949" s="346"/>
    </row>
    <row r="950" spans="1:21" ht="34.5" x14ac:dyDescent="0.35">
      <c r="A950" s="315" t="s">
        <v>4472</v>
      </c>
      <c r="B950" s="315">
        <f>+VLOOKUP(A950,ListaInsumos!$A$2:$F$951,2,0)</f>
        <v>2000082</v>
      </c>
      <c r="C950" s="315">
        <f>+VLOOKUP(A950,ListaInsumos!$A$2:$F$951,5,0)</f>
        <v>42143901</v>
      </c>
      <c r="D950" s="315">
        <f>+VLOOKUP(A950,ListaInsumos!$A$2:$F$951,6,0)</f>
        <v>92143097</v>
      </c>
      <c r="E950" s="315" t="str">
        <f>+VLOOKUP(A950,ListaInsumos!$A$2:$F$951,4,0)</f>
        <v xml:space="preserve"> BOLSA COLECTORA DE ORINA, ADULTOS,CAPAC</v>
      </c>
      <c r="F950" s="315" t="s">
        <v>5139</v>
      </c>
      <c r="G950" s="315" t="str">
        <f>+VLOOKUP(F950,Proveedores[[Nombre]:[Nº id.fiscal]],2,0)</f>
        <v>3-012-389094</v>
      </c>
      <c r="H950" s="315" t="s">
        <v>3192</v>
      </c>
      <c r="I950" s="315" t="s">
        <v>3611</v>
      </c>
      <c r="J950" s="315" t="s">
        <v>119</v>
      </c>
      <c r="K950" s="315" t="s">
        <v>3612</v>
      </c>
      <c r="L950" s="323">
        <v>45684</v>
      </c>
      <c r="M950" s="315" t="s">
        <v>111</v>
      </c>
      <c r="N950" s="323">
        <v>46064</v>
      </c>
      <c r="O950" s="315" t="s">
        <v>3532</v>
      </c>
      <c r="P950" s="315" t="s">
        <v>3244</v>
      </c>
      <c r="Q950" s="315">
        <v>2021</v>
      </c>
      <c r="R950" s="315" t="s">
        <v>4431</v>
      </c>
      <c r="S950" s="315" t="s">
        <v>5167</v>
      </c>
      <c r="T950" s="315"/>
      <c r="U950" s="346"/>
    </row>
    <row r="951" spans="1:21" ht="23" x14ac:dyDescent="0.35">
      <c r="A951" s="315" t="s">
        <v>4659</v>
      </c>
      <c r="B951" s="315">
        <f>+VLOOKUP(A951,ListaInsumos!$A$2:$F$951,2,0)</f>
        <v>2001780</v>
      </c>
      <c r="C951" s="315">
        <f>+VLOOKUP(A951,ListaInsumos!$A$2:$F$951,5,0)</f>
        <v>42271915</v>
      </c>
      <c r="D951" s="315">
        <f>+VLOOKUP(A951,ListaInsumos!$A$2:$F$951,6,0)</f>
        <v>92161413</v>
      </c>
      <c r="E951" s="315" t="str">
        <f>+VLOOKUP(A951,ListaInsumos!$A$2:$F$951,4,0)</f>
        <v>SUJETADOR PARA TRAQUEOSTOMIA AJUSTABLE</v>
      </c>
      <c r="F951" s="315" t="s">
        <v>5118</v>
      </c>
      <c r="G951" s="315" t="str">
        <f>+VLOOKUP(F951,Proveedores[[Nombre]:[Nº id.fiscal]],2,0)</f>
        <v>3-102-749824</v>
      </c>
      <c r="H951" s="315" t="s">
        <v>3614</v>
      </c>
      <c r="I951" s="322" t="s">
        <v>3615</v>
      </c>
      <c r="J951" s="315" t="s">
        <v>110</v>
      </c>
      <c r="K951" s="315" t="s">
        <v>3616</v>
      </c>
      <c r="L951" s="328">
        <v>44484</v>
      </c>
      <c r="M951" s="315" t="s">
        <v>111</v>
      </c>
      <c r="N951" s="323">
        <v>45008</v>
      </c>
      <c r="O951" s="315" t="s">
        <v>3533</v>
      </c>
      <c r="P951" s="315" t="s">
        <v>3244</v>
      </c>
      <c r="Q951" s="315">
        <v>2021</v>
      </c>
      <c r="R951" s="315" t="s">
        <v>4431</v>
      </c>
      <c r="S951" s="315" t="s">
        <v>5167</v>
      </c>
      <c r="T951" s="315"/>
      <c r="U951" s="346"/>
    </row>
    <row r="952" spans="1:21" ht="23" x14ac:dyDescent="0.35">
      <c r="A952" s="315" t="s">
        <v>4557</v>
      </c>
      <c r="B952" s="315">
        <f>+VLOOKUP(A952,ListaInsumos!$A$2:$F$951,2,0)</f>
        <v>2002579</v>
      </c>
      <c r="C952" s="315">
        <f>+VLOOKUP(A952,ListaInsumos!$A$2:$F$951,5,0)</f>
        <v>42131713</v>
      </c>
      <c r="D952" s="315">
        <f>+VLOOKUP(A952,ListaInsumos!$A$2:$F$951,6,0)</f>
        <v>92299462</v>
      </c>
      <c r="E952" s="315" t="str">
        <f>+VLOOKUP(A952,ListaInsumos!$A$2:$F$951,4,0)</f>
        <v>MASCARILLA N95 CON FILTRO,CON BANDAS ELA</v>
      </c>
      <c r="F952" s="315" t="s">
        <v>5132</v>
      </c>
      <c r="G952" s="315" t="str">
        <f>+VLOOKUP(F952,Proveedores[[Nombre]:[Nº id.fiscal]],2,0)</f>
        <v>3-102-771915</v>
      </c>
      <c r="H952" s="315" t="s">
        <v>3618</v>
      </c>
      <c r="I952" s="315" t="s">
        <v>3619</v>
      </c>
      <c r="J952" s="315" t="s">
        <v>110</v>
      </c>
      <c r="K952" s="315" t="s">
        <v>1974</v>
      </c>
      <c r="L952" s="323" t="s">
        <v>1974</v>
      </c>
      <c r="M952" s="315" t="s">
        <v>111</v>
      </c>
      <c r="N952" s="323">
        <v>45384</v>
      </c>
      <c r="O952" s="315" t="s">
        <v>3534</v>
      </c>
      <c r="P952" s="315" t="s">
        <v>3244</v>
      </c>
      <c r="Q952" s="315">
        <v>2021</v>
      </c>
      <c r="R952" s="315" t="s">
        <v>4431</v>
      </c>
      <c r="S952" s="315" t="s">
        <v>5167</v>
      </c>
      <c r="T952" s="315"/>
      <c r="U952" s="346"/>
    </row>
    <row r="953" spans="1:21" ht="23" x14ac:dyDescent="0.35">
      <c r="A953" s="315" t="s">
        <v>4577</v>
      </c>
      <c r="B953" s="315">
        <f>+VLOOKUP(A953,ListaInsumos!$A$2:$F$951,2,0)</f>
        <v>2002557</v>
      </c>
      <c r="C953" s="315">
        <f>+VLOOKUP(A953,ListaInsumos!$A$2:$F$951,5,0)</f>
        <v>42281810</v>
      </c>
      <c r="D953" s="315">
        <f>+VLOOKUP(A953,ListaInsumos!$A$2:$F$951,6,0)</f>
        <v>92146999</v>
      </c>
      <c r="E953" s="315" t="str">
        <f>+VLOOKUP(A953,ListaInsumos!$A$2:$F$951,4,0)</f>
        <v>PRUEBA DE BOWIE-DICK (VAPOR)</v>
      </c>
      <c r="F953" s="315" t="s">
        <v>5119</v>
      </c>
      <c r="G953" s="315" t="str">
        <f>+VLOOKUP(F953,Proveedores[[Nombre]:[Nº id.fiscal]],2,0)</f>
        <v>3-101-290190</v>
      </c>
      <c r="H953" s="315" t="s">
        <v>3474</v>
      </c>
      <c r="I953" s="315" t="s">
        <v>3621</v>
      </c>
      <c r="J953" s="315" t="s">
        <v>3476</v>
      </c>
      <c r="K953" s="315" t="s">
        <v>1974</v>
      </c>
      <c r="L953" s="323" t="s">
        <v>1974</v>
      </c>
      <c r="M953" s="315" t="s">
        <v>111</v>
      </c>
      <c r="N953" s="323">
        <v>45575</v>
      </c>
      <c r="O953" s="315" t="s">
        <v>3535</v>
      </c>
      <c r="P953" s="315" t="s">
        <v>3244</v>
      </c>
      <c r="Q953" s="315">
        <v>2021</v>
      </c>
      <c r="R953" s="315" t="s">
        <v>4431</v>
      </c>
      <c r="S953" s="315" t="s">
        <v>5167</v>
      </c>
      <c r="T953" s="315"/>
      <c r="U953" s="346"/>
    </row>
    <row r="954" spans="1:21" ht="23" x14ac:dyDescent="0.35">
      <c r="A954" s="315" t="s">
        <v>4670</v>
      </c>
      <c r="B954" s="315">
        <f>+VLOOKUP(A954,ListaInsumos!$A$2:$F$951,2,0)</f>
        <v>2000164</v>
      </c>
      <c r="C954" s="315">
        <f>+VLOOKUP(A954,ListaInsumos!$A$2:$F$951,5,0)</f>
        <v>42231701</v>
      </c>
      <c r="D954" s="315">
        <f>+VLOOKUP(A954,ListaInsumos!$A$2:$F$951,6,0)</f>
        <v>92153555</v>
      </c>
      <c r="E954" s="315" t="str">
        <f>+VLOOKUP(A954,ListaInsumos!$A$2:$F$951,4,0)</f>
        <v>SONDA PARA ASPIRAR fr14,DE SILICON O PVC</v>
      </c>
      <c r="F954" s="315" t="s">
        <v>5132</v>
      </c>
      <c r="G954" s="315" t="str">
        <f>+VLOOKUP(F954,Proveedores[[Nombre]:[Nº id.fiscal]],2,0)</f>
        <v>3-102-771915</v>
      </c>
      <c r="H954" s="315" t="s">
        <v>3623</v>
      </c>
      <c r="I954" s="315" t="s">
        <v>1460</v>
      </c>
      <c r="J954" s="315" t="s">
        <v>229</v>
      </c>
      <c r="K954" s="315" t="s">
        <v>3624</v>
      </c>
      <c r="L954" s="323">
        <v>45910</v>
      </c>
      <c r="M954" s="315" t="s">
        <v>111</v>
      </c>
      <c r="N954" s="323">
        <v>45384</v>
      </c>
      <c r="O954" s="315" t="s">
        <v>3536</v>
      </c>
      <c r="P954" s="315" t="s">
        <v>3244</v>
      </c>
      <c r="Q954" s="315">
        <v>2021</v>
      </c>
      <c r="R954" s="315" t="s">
        <v>4431</v>
      </c>
      <c r="S954" s="315" t="s">
        <v>5167</v>
      </c>
      <c r="T954" s="315"/>
      <c r="U954" s="346"/>
    </row>
    <row r="955" spans="1:21" ht="23" x14ac:dyDescent="0.35">
      <c r="A955" s="315" t="s">
        <v>4670</v>
      </c>
      <c r="B955" s="315">
        <f>+VLOOKUP(A955,ListaInsumos!$A$2:$F$951,2,0)</f>
        <v>2000164</v>
      </c>
      <c r="C955" s="315">
        <f>+VLOOKUP(A955,ListaInsumos!$A$2:$F$951,5,0)</f>
        <v>42231701</v>
      </c>
      <c r="D955" s="315">
        <f>+VLOOKUP(A955,ListaInsumos!$A$2:$F$951,6,0)</f>
        <v>92153555</v>
      </c>
      <c r="E955" s="315" t="str">
        <f>+VLOOKUP(A955,ListaInsumos!$A$2:$F$951,4,0)</f>
        <v>SONDA PARA ASPIRAR fr14,DE SILICON O PVC</v>
      </c>
      <c r="F955" s="315" t="s">
        <v>5118</v>
      </c>
      <c r="G955" s="315" t="str">
        <f>+VLOOKUP(F955,Proveedores[[Nombre]:[Nº id.fiscal]],2,0)</f>
        <v>3-102-749824</v>
      </c>
      <c r="H955" s="315" t="s">
        <v>3626</v>
      </c>
      <c r="I955" s="315">
        <v>51111400</v>
      </c>
      <c r="J955" s="315" t="s">
        <v>119</v>
      </c>
      <c r="K955" s="315" t="s">
        <v>3627</v>
      </c>
      <c r="L955" s="334">
        <v>44365</v>
      </c>
      <c r="M955" s="315" t="s">
        <v>111</v>
      </c>
      <c r="N955" s="323">
        <v>45008</v>
      </c>
      <c r="O955" s="315" t="s">
        <v>3537</v>
      </c>
      <c r="P955" s="315" t="s">
        <v>3244</v>
      </c>
      <c r="Q955" s="315">
        <v>2021</v>
      </c>
      <c r="R955" s="315" t="s">
        <v>4431</v>
      </c>
      <c r="S955" s="315" t="s">
        <v>5167</v>
      </c>
      <c r="T955" s="315"/>
      <c r="U955" s="346"/>
    </row>
    <row r="956" spans="1:21" ht="34.5" x14ac:dyDescent="0.35">
      <c r="A956" s="315" t="s">
        <v>4500</v>
      </c>
      <c r="B956" s="315">
        <f>+VLOOKUP(A956,ListaInsumos!$A$2:$F$951,2,0)</f>
        <v>2000166</v>
      </c>
      <c r="C956" s="315">
        <f>+VLOOKUP(A956,ListaInsumos!$A$2:$F$951,5,0)</f>
        <v>42231701</v>
      </c>
      <c r="D956" s="315">
        <f>+VLOOKUP(A956,ListaInsumos!$A$2:$F$951,6,0)</f>
        <v>92153573</v>
      </c>
      <c r="E956" s="315" t="str">
        <f>+VLOOKUP(A956,ListaInsumos!$A$2:$F$951,4,0)</f>
        <v>SONDA FOLEY DE SILICON, 2 VIAS, N°12</v>
      </c>
      <c r="F956" s="315" t="s">
        <v>5139</v>
      </c>
      <c r="G956" s="315" t="str">
        <f>+VLOOKUP(F956,Proveedores[[Nombre]:[Nº id.fiscal]],2,0)</f>
        <v>3-012-389094</v>
      </c>
      <c r="H956" s="315" t="s">
        <v>3628</v>
      </c>
      <c r="I956" s="315" t="s">
        <v>3629</v>
      </c>
      <c r="J956" s="315" t="s">
        <v>119</v>
      </c>
      <c r="K956" s="315" t="s">
        <v>3630</v>
      </c>
      <c r="L956" s="323">
        <v>45467</v>
      </c>
      <c r="M956" s="315" t="s">
        <v>111</v>
      </c>
      <c r="N956" s="323">
        <v>46064</v>
      </c>
      <c r="O956" s="315" t="s">
        <v>3538</v>
      </c>
      <c r="P956" s="315" t="s">
        <v>3244</v>
      </c>
      <c r="Q956" s="315">
        <v>2021</v>
      </c>
      <c r="R956" s="315" t="s">
        <v>4431</v>
      </c>
      <c r="S956" s="315" t="s">
        <v>5167</v>
      </c>
      <c r="T956" s="315"/>
      <c r="U956" s="346"/>
    </row>
    <row r="957" spans="1:21" ht="23" x14ac:dyDescent="0.35">
      <c r="A957" s="315" t="s">
        <v>4500</v>
      </c>
      <c r="B957" s="315">
        <f>+VLOOKUP(A957,ListaInsumos!$A$2:$F$951,2,0)</f>
        <v>2000166</v>
      </c>
      <c r="C957" s="315">
        <f>+VLOOKUP(A957,ListaInsumos!$A$2:$F$951,5,0)</f>
        <v>42231701</v>
      </c>
      <c r="D957" s="315">
        <f>+VLOOKUP(A957,ListaInsumos!$A$2:$F$951,6,0)</f>
        <v>92153573</v>
      </c>
      <c r="E957" s="315" t="str">
        <f>+VLOOKUP(A957,ListaInsumos!$A$2:$F$951,4,0)</f>
        <v>SONDA FOLEY DE SILICON, 2 VIAS, N°12</v>
      </c>
      <c r="F957" s="315" t="s">
        <v>5118</v>
      </c>
      <c r="G957" s="315" t="str">
        <f>+VLOOKUP(F957,Proveedores[[Nombre]:[Nº id.fiscal]],2,0)</f>
        <v>3-102-749824</v>
      </c>
      <c r="H957" s="315" t="s">
        <v>3626</v>
      </c>
      <c r="I957" s="315" t="s">
        <v>3631</v>
      </c>
      <c r="J957" s="315" t="s">
        <v>119</v>
      </c>
      <c r="K957" s="315" t="s">
        <v>3632</v>
      </c>
      <c r="L957" s="323">
        <v>45378</v>
      </c>
      <c r="M957" s="315" t="s">
        <v>111</v>
      </c>
      <c r="N957" s="323">
        <v>45008</v>
      </c>
      <c r="O957" s="315" t="s">
        <v>3539</v>
      </c>
      <c r="P957" s="315" t="s">
        <v>3244</v>
      </c>
      <c r="Q957" s="315">
        <v>2021</v>
      </c>
      <c r="R957" s="315" t="s">
        <v>4431</v>
      </c>
      <c r="S957" s="315" t="s">
        <v>5167</v>
      </c>
      <c r="T957" s="315"/>
      <c r="U957" s="346"/>
    </row>
    <row r="958" spans="1:21" ht="23" x14ac:dyDescent="0.35">
      <c r="A958" s="315" t="s">
        <v>4672</v>
      </c>
      <c r="B958" s="315">
        <f>+VLOOKUP(A958,ListaInsumos!$A$2:$F$951,2,0)</f>
        <v>2000168</v>
      </c>
      <c r="C958" s="315">
        <f>+VLOOKUP(A958,ListaInsumos!$A$2:$F$951,5,0)</f>
        <v>42142702</v>
      </c>
      <c r="D958" s="315">
        <f>+VLOOKUP(A958,ListaInsumos!$A$2:$F$951,6,0)</f>
        <v>92205629</v>
      </c>
      <c r="E958" s="315" t="str">
        <f>+VLOOKUP(A958,ListaInsumos!$A$2:$F$951,4,0)</f>
        <v>SONDA FOLEY DE SILICON 2 VIAS N°16</v>
      </c>
      <c r="F958" s="315" t="s">
        <v>5099</v>
      </c>
      <c r="G958" s="315" t="str">
        <f>+VLOOKUP(F958,Proveedores[[Nombre]:[Nº id.fiscal]],2,0)</f>
        <v>3-101-547337</v>
      </c>
      <c r="H958" s="315" t="s">
        <v>1601</v>
      </c>
      <c r="I958" s="315" t="s">
        <v>3634</v>
      </c>
      <c r="J958" s="315" t="s">
        <v>986</v>
      </c>
      <c r="K958" s="315" t="s">
        <v>3124</v>
      </c>
      <c r="L958" s="323">
        <v>46148</v>
      </c>
      <c r="M958" s="315" t="s">
        <v>111</v>
      </c>
      <c r="N958" s="323">
        <v>45161</v>
      </c>
      <c r="O958" s="315" t="s">
        <v>3540</v>
      </c>
      <c r="P958" s="315" t="s">
        <v>3244</v>
      </c>
      <c r="Q958" s="315">
        <v>2021</v>
      </c>
      <c r="R958" s="315" t="s">
        <v>4431</v>
      </c>
      <c r="S958" s="315" t="s">
        <v>5167</v>
      </c>
      <c r="T958" s="315"/>
      <c r="U958" s="346"/>
    </row>
    <row r="959" spans="1:21" ht="23" x14ac:dyDescent="0.35">
      <c r="A959" s="315" t="s">
        <v>4672</v>
      </c>
      <c r="B959" s="315">
        <f>+VLOOKUP(A959,ListaInsumos!$A$2:$F$951,2,0)</f>
        <v>2000168</v>
      </c>
      <c r="C959" s="315">
        <f>+VLOOKUP(A959,ListaInsumos!$A$2:$F$951,5,0)</f>
        <v>42142702</v>
      </c>
      <c r="D959" s="315">
        <f>+VLOOKUP(A959,ListaInsumos!$A$2:$F$951,6,0)</f>
        <v>92205629</v>
      </c>
      <c r="E959" s="315" t="str">
        <f>+VLOOKUP(A959,ListaInsumos!$A$2:$F$951,4,0)</f>
        <v>SONDA FOLEY DE SILICON 2 VIAS N°16</v>
      </c>
      <c r="F959" s="315" t="s">
        <v>5093</v>
      </c>
      <c r="G959" s="315" t="str">
        <f>+VLOOKUP(F959,Proveedores[[Nombre]:[Nº id.fiscal]],2,0)</f>
        <v>3-101-244831</v>
      </c>
      <c r="H959" s="315" t="s">
        <v>191</v>
      </c>
      <c r="I959" s="315" t="s">
        <v>1463</v>
      </c>
      <c r="J959" s="315" t="s">
        <v>3562</v>
      </c>
      <c r="K959" s="315" t="s">
        <v>369</v>
      </c>
      <c r="L959" s="323">
        <v>45600</v>
      </c>
      <c r="M959" s="315" t="s">
        <v>111</v>
      </c>
      <c r="N959" s="323">
        <v>45137</v>
      </c>
      <c r="O959" s="315" t="s">
        <v>3541</v>
      </c>
      <c r="P959" s="315" t="s">
        <v>3244</v>
      </c>
      <c r="Q959" s="315">
        <v>2021</v>
      </c>
      <c r="R959" s="315" t="s">
        <v>4431</v>
      </c>
      <c r="S959" s="315" t="s">
        <v>5167</v>
      </c>
      <c r="T959" s="315"/>
      <c r="U959" s="346"/>
    </row>
    <row r="960" spans="1:21" ht="23" x14ac:dyDescent="0.35">
      <c r="A960" s="315" t="s">
        <v>4628</v>
      </c>
      <c r="B960" s="315">
        <f>+VLOOKUP(A960,ListaInsumos!$A$2:$F$951,2,0)</f>
        <v>2000169</v>
      </c>
      <c r="C960" s="315">
        <f>+VLOOKUP(A960,ListaInsumos!$A$2:$F$951,5,0)</f>
        <v>42142702</v>
      </c>
      <c r="D960" s="315">
        <f>+VLOOKUP(A960,ListaInsumos!$A$2:$F$951,6,0)</f>
        <v>92202403</v>
      </c>
      <c r="E960" s="315" t="str">
        <f>+VLOOKUP(A960,ListaInsumos!$A$2:$F$951,4,0)</f>
        <v>SONDA FOLEY DE SILICON 2 VIAS N°18</v>
      </c>
      <c r="F960" s="315" t="s">
        <v>5099</v>
      </c>
      <c r="G960" s="315" t="str">
        <f>+VLOOKUP(F960,Proveedores[[Nombre]:[Nº id.fiscal]],2,0)</f>
        <v>3-101-547337</v>
      </c>
      <c r="H960" s="315" t="s">
        <v>1601</v>
      </c>
      <c r="I960" s="315" t="s">
        <v>3635</v>
      </c>
      <c r="J960" s="315" t="s">
        <v>986</v>
      </c>
      <c r="K960" s="315" t="s">
        <v>3124</v>
      </c>
      <c r="L960" s="323">
        <v>46148</v>
      </c>
      <c r="M960" s="315" t="s">
        <v>111</v>
      </c>
      <c r="N960" s="323">
        <v>45161</v>
      </c>
      <c r="O960" s="315" t="s">
        <v>3542</v>
      </c>
      <c r="P960" s="315" t="s">
        <v>3244</v>
      </c>
      <c r="Q960" s="315">
        <v>2021</v>
      </c>
      <c r="R960" s="315" t="s">
        <v>4431</v>
      </c>
      <c r="S960" s="315" t="s">
        <v>5167</v>
      </c>
      <c r="T960" s="315"/>
      <c r="U960" s="346"/>
    </row>
    <row r="961" spans="1:21" ht="34.5" x14ac:dyDescent="0.35">
      <c r="A961" s="315" t="s">
        <v>4592</v>
      </c>
      <c r="B961" s="315">
        <f>+VLOOKUP(A961,ListaInsumos!$A$2:$F$951,2,0)</f>
        <v>2001741</v>
      </c>
      <c r="C961" s="315">
        <f>+VLOOKUP(A961,ListaInsumos!$A$2:$F$951,5,0)</f>
        <v>42231601</v>
      </c>
      <c r="D961" s="315">
        <f>+VLOOKUP(A961,ListaInsumos!$A$2:$F$951,6,0)</f>
        <v>92166168</v>
      </c>
      <c r="E961" s="315" t="str">
        <f>+VLOOKUP(A961,ListaInsumos!$A$2:$F$951,4,0)</f>
        <v>SONDA GASTROSTOMIA PARA PEG 3.0cm</v>
      </c>
      <c r="F961" s="315" t="s">
        <v>5069</v>
      </c>
      <c r="G961" s="315" t="str">
        <f>+VLOOKUP(F961,Proveedores[[Nombre]:[Nº id.fiscal]],2,0)</f>
        <v>3-101-128560</v>
      </c>
      <c r="H961" s="315" t="s">
        <v>939</v>
      </c>
      <c r="I961" s="315" t="s">
        <v>940</v>
      </c>
      <c r="J961" s="315" t="s">
        <v>110</v>
      </c>
      <c r="K961" s="315" t="s">
        <v>941</v>
      </c>
      <c r="L961" s="323">
        <v>46322</v>
      </c>
      <c r="M961" s="315" t="s">
        <v>111</v>
      </c>
      <c r="N961" s="323">
        <v>45985</v>
      </c>
      <c r="O961" s="315" t="s">
        <v>3543</v>
      </c>
      <c r="P961" s="315" t="s">
        <v>3281</v>
      </c>
      <c r="Q961" s="315">
        <v>2021</v>
      </c>
      <c r="R961" s="315" t="s">
        <v>4431</v>
      </c>
      <c r="S961" s="315" t="s">
        <v>5167</v>
      </c>
      <c r="T961" s="315" t="s">
        <v>6827</v>
      </c>
      <c r="U961" s="346"/>
    </row>
    <row r="962" spans="1:21" ht="23" x14ac:dyDescent="0.35">
      <c r="A962" s="315" t="s">
        <v>4714</v>
      </c>
      <c r="B962" s="315">
        <f>+VLOOKUP(A962,ListaInsumos!$A$2:$F$951,2,0)</f>
        <v>2002650</v>
      </c>
      <c r="C962" s="315">
        <f>+VLOOKUP(A962,ListaInsumos!$A$2:$F$951,5,0)</f>
        <v>42142702</v>
      </c>
      <c r="D962" s="315">
        <f>+VLOOKUP(A962,ListaInsumos!$A$2:$F$951,6,0)</f>
        <v>92211964</v>
      </c>
      <c r="E962" s="315" t="str">
        <f>+VLOOKUP(A962,ListaInsumos!$A$2:$F$951,4,0)</f>
        <v>SOND DRENAJ URINAR CALIB 22 fr,FOLE 3 VI</v>
      </c>
      <c r="F962" s="315" t="s">
        <v>5093</v>
      </c>
      <c r="G962" s="315" t="str">
        <f>+VLOOKUP(F962,Proveedores[[Nombre]:[Nº id.fiscal]],2,0)</f>
        <v>3-101-244831</v>
      </c>
      <c r="H962" s="315" t="s">
        <v>191</v>
      </c>
      <c r="I962" s="315" t="s">
        <v>1687</v>
      </c>
      <c r="J962" s="315" t="s">
        <v>3562</v>
      </c>
      <c r="K962" s="315" t="s">
        <v>369</v>
      </c>
      <c r="L962" s="323">
        <v>45600</v>
      </c>
      <c r="M962" s="315" t="s">
        <v>111</v>
      </c>
      <c r="N962" s="323">
        <v>45137</v>
      </c>
      <c r="O962" s="315" t="s">
        <v>3544</v>
      </c>
      <c r="P962" s="315" t="s">
        <v>3244</v>
      </c>
      <c r="Q962" s="315">
        <v>2021</v>
      </c>
      <c r="R962" s="315" t="s">
        <v>4431</v>
      </c>
      <c r="S962" s="315" t="s">
        <v>5167</v>
      </c>
      <c r="T962" s="315"/>
      <c r="U962" s="346"/>
    </row>
    <row r="963" spans="1:21" ht="23" x14ac:dyDescent="0.35">
      <c r="A963" s="315" t="s">
        <v>4534</v>
      </c>
      <c r="B963" s="315">
        <f>+VLOOKUP(A963,ListaInsumos!$A$2:$F$951,2,0)</f>
        <v>2003780</v>
      </c>
      <c r="C963" s="315">
        <f>+VLOOKUP(A963,ListaInsumos!$A$2:$F$951,5,0)</f>
        <v>42311515</v>
      </c>
      <c r="D963" s="315">
        <f>+VLOOKUP(A963,ListaInsumos!$A$2:$F$951,6,0)</f>
        <v>92168592</v>
      </c>
      <c r="E963" s="315" t="str">
        <f>+VLOOKUP(A963,ListaInsumos!$A$2:$F$951,4,0)</f>
        <v>APOSITO CARBON ACTIVADO C/IONES PLATA</v>
      </c>
      <c r="F963" s="315" t="s">
        <v>5099</v>
      </c>
      <c r="G963" s="315" t="str">
        <f>+VLOOKUP(F963,Proveedores[[Nombre]:[Nº id.fiscal]],2,0)</f>
        <v>3-101-547337</v>
      </c>
      <c r="H963" s="315" t="s">
        <v>3640</v>
      </c>
      <c r="I963" s="315" t="s">
        <v>3641</v>
      </c>
      <c r="J963" s="315" t="s">
        <v>986</v>
      </c>
      <c r="K963" s="315" t="s">
        <v>3642</v>
      </c>
      <c r="L963" s="323">
        <v>46026</v>
      </c>
      <c r="M963" s="315" t="s">
        <v>111</v>
      </c>
      <c r="N963" s="323">
        <v>45161</v>
      </c>
      <c r="O963" s="315" t="s">
        <v>3545</v>
      </c>
      <c r="P963" s="315" t="s">
        <v>3244</v>
      </c>
      <c r="Q963" s="315">
        <v>2021</v>
      </c>
      <c r="R963" s="315" t="s">
        <v>4431</v>
      </c>
      <c r="S963" s="315" t="s">
        <v>5167</v>
      </c>
      <c r="T963" s="315"/>
      <c r="U963" s="346"/>
    </row>
    <row r="964" spans="1:21" ht="34.5" x14ac:dyDescent="0.35">
      <c r="A964" s="315" t="s">
        <v>4472</v>
      </c>
      <c r="B964" s="315">
        <f>+VLOOKUP(A964,ListaInsumos!$A$2:$F$951,2,0)</f>
        <v>2000082</v>
      </c>
      <c r="C964" s="315">
        <f>+VLOOKUP(A964,ListaInsumos!$A$2:$F$951,5,0)</f>
        <v>42143901</v>
      </c>
      <c r="D964" s="315">
        <f>+VLOOKUP(A964,ListaInsumos!$A$2:$F$951,6,0)</f>
        <v>92143097</v>
      </c>
      <c r="E964" s="315" t="str">
        <f>+VLOOKUP(A964,ListaInsumos!$A$2:$F$951,4,0)</f>
        <v xml:space="preserve"> BOLSA COLECTORA DE ORINA, ADULTOS,CAPAC</v>
      </c>
      <c r="F964" s="315" t="s">
        <v>5116</v>
      </c>
      <c r="G964" s="315" t="str">
        <f>+VLOOKUP(F964,Proveedores[[Nombre]:[Nº id.fiscal]],2,0)</f>
        <v>3-101-713172</v>
      </c>
      <c r="H964" s="315" t="s">
        <v>438</v>
      </c>
      <c r="I964" s="315" t="s">
        <v>3644</v>
      </c>
      <c r="J964" s="315" t="s">
        <v>3562</v>
      </c>
      <c r="K964" s="315" t="s">
        <v>3645</v>
      </c>
      <c r="L964" s="323">
        <v>45151</v>
      </c>
      <c r="M964" s="315" t="s">
        <v>111</v>
      </c>
      <c r="N964" s="335">
        <v>46356</v>
      </c>
      <c r="O964" s="315" t="s">
        <v>3546</v>
      </c>
      <c r="P964" s="315" t="s">
        <v>3244</v>
      </c>
      <c r="Q964" s="315">
        <v>2021</v>
      </c>
      <c r="R964" s="315" t="s">
        <v>4431</v>
      </c>
      <c r="S964" s="315" t="s">
        <v>5167</v>
      </c>
      <c r="T964" s="315"/>
      <c r="U964" s="346"/>
    </row>
    <row r="965" spans="1:21" ht="23" x14ac:dyDescent="0.35">
      <c r="A965" s="315" t="s">
        <v>4689</v>
      </c>
      <c r="B965" s="315">
        <f>+VLOOKUP(A965,ListaInsumos!$A$2:$F$951,2,0)</f>
        <v>2002536</v>
      </c>
      <c r="C965" s="315">
        <f>+VLOOKUP(A965,ListaInsumos!$A$2:$F$951,5,0)</f>
        <v>42312313</v>
      </c>
      <c r="D965" s="315">
        <f>+VLOOKUP(A965,ListaInsumos!$A$2:$F$951,6,0)</f>
        <v>92212050</v>
      </c>
      <c r="E965" s="315" t="str">
        <f>+VLOOKUP(A965,ListaInsumos!$A$2:$F$951,4,0)</f>
        <v>PASTA PROTECTORA DE PIEL BASE HIDROCOLOI</v>
      </c>
      <c r="F965" s="315" t="s">
        <v>5118</v>
      </c>
      <c r="G965" s="315" t="str">
        <f>+VLOOKUP(F965,Proveedores[[Nombre]:[Nº id.fiscal]],2,0)</f>
        <v>3-102-749824</v>
      </c>
      <c r="H965" s="315" t="s">
        <v>3553</v>
      </c>
      <c r="I965" s="315" t="s">
        <v>3647</v>
      </c>
      <c r="J965" s="315" t="s">
        <v>110</v>
      </c>
      <c r="K965" s="315" t="s">
        <v>3648</v>
      </c>
      <c r="L965" s="323">
        <v>45630</v>
      </c>
      <c r="M965" s="315" t="s">
        <v>111</v>
      </c>
      <c r="N965" s="323">
        <v>45008</v>
      </c>
      <c r="O965" s="315" t="s">
        <v>3547</v>
      </c>
      <c r="P965" s="315" t="s">
        <v>3244</v>
      </c>
      <c r="Q965" s="315">
        <v>2021</v>
      </c>
      <c r="R965" s="315" t="s">
        <v>4431</v>
      </c>
      <c r="S965" s="315" t="s">
        <v>5167</v>
      </c>
      <c r="T965" s="315"/>
      <c r="U965" s="346"/>
    </row>
    <row r="966" spans="1:21" ht="23" x14ac:dyDescent="0.35">
      <c r="A966" s="315" t="s">
        <v>4492</v>
      </c>
      <c r="B966" s="315">
        <f>+VLOOKUP(A966,ListaInsumos!$A$2:$F$951,2,0)</f>
        <v>2002367</v>
      </c>
      <c r="C966" s="315">
        <f>+VLOOKUP(A966,ListaInsumos!$A$2:$F$951,5,0)</f>
        <v>42144409</v>
      </c>
      <c r="D966" s="315">
        <f>+VLOOKUP(A966,ListaInsumos!$A$2:$F$951,6,0)</f>
        <v>92160395</v>
      </c>
      <c r="E966" s="315" t="str">
        <f>+VLOOKUP(A966,ListaInsumos!$A$2:$F$951,4,0)</f>
        <v xml:space="preserve"> CANULA OROFARINGEA TIPO GUEDEL DE 40 mm</v>
      </c>
      <c r="F966" s="315" t="s">
        <v>5107</v>
      </c>
      <c r="G966" s="315" t="str">
        <f>+VLOOKUP(F966,Proveedores[[Nombre]:[Nº id.fiscal]],2,0)</f>
        <v>3-101-476335</v>
      </c>
      <c r="H966" s="315" t="s">
        <v>3343</v>
      </c>
      <c r="I966" s="315" t="s">
        <v>3664</v>
      </c>
      <c r="J966" s="315" t="s">
        <v>119</v>
      </c>
      <c r="K966" s="315" t="s">
        <v>3665</v>
      </c>
      <c r="L966" s="323">
        <v>45186</v>
      </c>
      <c r="M966" s="315" t="s">
        <v>111</v>
      </c>
      <c r="N966" s="323">
        <v>44902</v>
      </c>
      <c r="O966" s="315" t="s">
        <v>3548</v>
      </c>
      <c r="P966" s="315" t="s">
        <v>3244</v>
      </c>
      <c r="Q966" s="315">
        <v>2021</v>
      </c>
      <c r="R966" s="315" t="s">
        <v>4432</v>
      </c>
      <c r="S966" s="315" t="s">
        <v>5167</v>
      </c>
      <c r="T966" s="315"/>
      <c r="U966" s="346"/>
    </row>
    <row r="967" spans="1:21" ht="23" x14ac:dyDescent="0.35">
      <c r="A967" s="315" t="s">
        <v>4644</v>
      </c>
      <c r="B967" s="315">
        <f>+VLOOKUP(A967,ListaInsumos!$A$2:$F$951,2,0)</f>
        <v>2002451</v>
      </c>
      <c r="C967" s="315">
        <f>+VLOOKUP(A967,ListaInsumos!$A$2:$F$951,5,0)</f>
        <v>42142108</v>
      </c>
      <c r="D967" s="315">
        <f>+VLOOKUP(A967,ListaInsumos!$A$2:$F$951,6,0)</f>
        <v>92205881</v>
      </c>
      <c r="E967" s="315" t="str">
        <f>+VLOOKUP(A967,ListaInsumos!$A$2:$F$951,4,0)</f>
        <v>COMPRESA QUIRURGICA 1.27(½p)X1.27(½p)cm</v>
      </c>
      <c r="F967" s="315" t="s">
        <v>5109</v>
      </c>
      <c r="G967" s="315" t="str">
        <f>+VLOOKUP(F967,Proveedores[[Nombre]:[Nº id.fiscal]],2,0)</f>
        <v>3-101-625107</v>
      </c>
      <c r="H967" s="315" t="s">
        <v>121</v>
      </c>
      <c r="I967" s="315" t="s">
        <v>1318</v>
      </c>
      <c r="J967" s="315" t="s">
        <v>110</v>
      </c>
      <c r="K967" s="315" t="s">
        <v>1319</v>
      </c>
      <c r="L967" s="323">
        <v>45579</v>
      </c>
      <c r="M967" s="315" t="s">
        <v>488</v>
      </c>
      <c r="N967" s="323">
        <v>46226</v>
      </c>
      <c r="O967" s="315" t="s">
        <v>3652</v>
      </c>
      <c r="P967" s="315" t="s">
        <v>3244</v>
      </c>
      <c r="Q967" s="315">
        <v>2021</v>
      </c>
      <c r="R967" s="315" t="s">
        <v>4432</v>
      </c>
      <c r="S967" s="315" t="s">
        <v>5167</v>
      </c>
      <c r="T967" s="315"/>
      <c r="U967" s="346"/>
    </row>
    <row r="968" spans="1:21" ht="23" x14ac:dyDescent="0.35">
      <c r="A968" s="315" t="s">
        <v>4644</v>
      </c>
      <c r="B968" s="315">
        <f>+VLOOKUP(A968,ListaInsumos!$A$2:$F$951,2,0)</f>
        <v>2002451</v>
      </c>
      <c r="C968" s="315">
        <f>+VLOOKUP(A968,ListaInsumos!$A$2:$F$951,5,0)</f>
        <v>42142108</v>
      </c>
      <c r="D968" s="315">
        <f>+VLOOKUP(A968,ListaInsumos!$A$2:$F$951,6,0)</f>
        <v>92205881</v>
      </c>
      <c r="E968" s="315" t="str">
        <f>+VLOOKUP(A968,ListaInsumos!$A$2:$F$951,4,0)</f>
        <v>COMPRESA QUIRURGICA 1.27(½p)X1.27(½p)cm</v>
      </c>
      <c r="F968" s="315" t="s">
        <v>5093</v>
      </c>
      <c r="G968" s="315" t="str">
        <f>+VLOOKUP(F968,Proveedores[[Nombre]:[Nº id.fiscal]],2,0)</f>
        <v>3-101-244831</v>
      </c>
      <c r="H968" s="315" t="s">
        <v>121</v>
      </c>
      <c r="I968" s="315" t="s">
        <v>1318</v>
      </c>
      <c r="J968" s="315" t="s">
        <v>110</v>
      </c>
      <c r="K968" s="315" t="s">
        <v>1319</v>
      </c>
      <c r="L968" s="323">
        <v>45579</v>
      </c>
      <c r="M968" s="315" t="s">
        <v>111</v>
      </c>
      <c r="N968" s="323">
        <v>45137</v>
      </c>
      <c r="O968" s="315" t="s">
        <v>3653</v>
      </c>
      <c r="P968" s="315" t="s">
        <v>3244</v>
      </c>
      <c r="Q968" s="315">
        <v>2021</v>
      </c>
      <c r="R968" s="315" t="s">
        <v>4432</v>
      </c>
      <c r="S968" s="315" t="s">
        <v>5167</v>
      </c>
      <c r="T968" s="315"/>
      <c r="U968" s="346"/>
    </row>
    <row r="969" spans="1:21" ht="23" x14ac:dyDescent="0.35">
      <c r="A969" s="315" t="s">
        <v>4645</v>
      </c>
      <c r="B969" s="315">
        <f>+VLOOKUP(A969,ListaInsumos!$A$2:$F$951,2,0)</f>
        <v>2002452</v>
      </c>
      <c r="C969" s="315">
        <f>+VLOOKUP(A969,ListaInsumos!$A$2:$F$951,5,0)</f>
        <v>42142108</v>
      </c>
      <c r="D969" s="315">
        <f>+VLOOKUP(A969,ListaInsumos!$A$2:$F$951,6,0)</f>
        <v>92205528</v>
      </c>
      <c r="E969" s="315" t="str">
        <f>+VLOOKUP(A969,ListaInsumos!$A$2:$F$951,4,0)</f>
        <v>COMPRES QUIRURG 1.27(½)X3.81(1½) (COTONO</v>
      </c>
      <c r="F969" s="315" t="s">
        <v>5093</v>
      </c>
      <c r="G969" s="315" t="str">
        <f>+VLOOKUP(F969,Proveedores[[Nombre]:[Nº id.fiscal]],2,0)</f>
        <v>3-101-244831</v>
      </c>
      <c r="H969" s="315" t="s">
        <v>121</v>
      </c>
      <c r="I969" s="315" t="s">
        <v>1321</v>
      </c>
      <c r="J969" s="315" t="s">
        <v>110</v>
      </c>
      <c r="K969" s="315" t="s">
        <v>1319</v>
      </c>
      <c r="L969" s="323">
        <v>45579</v>
      </c>
      <c r="M969" s="315" t="s">
        <v>111</v>
      </c>
      <c r="N969" s="323">
        <v>45137</v>
      </c>
      <c r="O969" s="315" t="s">
        <v>3654</v>
      </c>
      <c r="P969" s="315" t="s">
        <v>3244</v>
      </c>
      <c r="Q969" s="315">
        <v>2021</v>
      </c>
      <c r="R969" s="315" t="s">
        <v>4432</v>
      </c>
      <c r="S969" s="315" t="s">
        <v>5167</v>
      </c>
      <c r="T969" s="315"/>
      <c r="U969" s="346"/>
    </row>
    <row r="970" spans="1:21" ht="23" x14ac:dyDescent="0.35">
      <c r="A970" s="315" t="s">
        <v>4612</v>
      </c>
      <c r="B970" s="315">
        <f>+VLOOKUP(A970,ListaInsumos!$A$2:$F$951,2,0)</f>
        <v>2002766</v>
      </c>
      <c r="C970" s="315">
        <f>+VLOOKUP(A970,ListaInsumos!$A$2:$F$951,5,0)</f>
        <v>42271905</v>
      </c>
      <c r="D970" s="315">
        <f>+VLOOKUP(A970,ListaInsumos!$A$2:$F$951,6,0)</f>
        <v>92161489</v>
      </c>
      <c r="E970" s="315" t="str">
        <f>+VLOOKUP(A970,ListaInsumos!$A$2:$F$951,4,0)</f>
        <v>TUBO ENDOBRONQUIAL BRONQUIO IZQUIER 35mm</v>
      </c>
      <c r="F970" s="315" t="s">
        <v>5118</v>
      </c>
      <c r="G970" s="315" t="str">
        <f>+VLOOKUP(F970,Proveedores[[Nombre]:[Nº id.fiscal]],2,0)</f>
        <v>3-102-749824</v>
      </c>
      <c r="H970" s="315" t="s">
        <v>3669</v>
      </c>
      <c r="I970" s="315">
        <v>23103500</v>
      </c>
      <c r="J970" s="315" t="s">
        <v>119</v>
      </c>
      <c r="K970" s="315" t="s">
        <v>3670</v>
      </c>
      <c r="L970" s="334">
        <v>44396</v>
      </c>
      <c r="M970" s="315" t="s">
        <v>111</v>
      </c>
      <c r="N970" s="323">
        <v>45008</v>
      </c>
      <c r="O970" s="315" t="s">
        <v>3655</v>
      </c>
      <c r="P970" s="315" t="s">
        <v>3244</v>
      </c>
      <c r="Q970" s="315">
        <v>2021</v>
      </c>
      <c r="R970" s="315" t="s">
        <v>4432</v>
      </c>
      <c r="S970" s="315" t="s">
        <v>5167</v>
      </c>
      <c r="T970" s="315"/>
      <c r="U970" s="346"/>
    </row>
    <row r="971" spans="1:21" ht="23" x14ac:dyDescent="0.35">
      <c r="A971" s="315" t="s">
        <v>4493</v>
      </c>
      <c r="B971" s="315">
        <f>+VLOOKUP(A971,ListaInsumos!$A$2:$F$951,2,0)</f>
        <v>2002767</v>
      </c>
      <c r="C971" s="315">
        <f>+VLOOKUP(A971,ListaInsumos!$A$2:$F$951,5,0)</f>
        <v>42271905</v>
      </c>
      <c r="D971" s="315">
        <f>+VLOOKUP(A971,ListaInsumos!$A$2:$F$951,6,0)</f>
        <v>92235472</v>
      </c>
      <c r="E971" s="315" t="str">
        <f>+VLOOKUP(A971,ListaInsumos!$A$2:$F$951,4,0)</f>
        <v>TUBO ENDOBRONQUIAL BRONQUIO IZQ 37mm</v>
      </c>
      <c r="F971" s="315" t="s">
        <v>5118</v>
      </c>
      <c r="G971" s="315" t="str">
        <f>+VLOOKUP(F971,Proveedores[[Nombre]:[Nº id.fiscal]],2,0)</f>
        <v>3-102-749824</v>
      </c>
      <c r="H971" s="315" t="s">
        <v>3669</v>
      </c>
      <c r="I971" s="315">
        <v>23103700</v>
      </c>
      <c r="J971" s="315" t="s">
        <v>119</v>
      </c>
      <c r="K971" s="315" t="s">
        <v>3670</v>
      </c>
      <c r="L971" s="334">
        <v>44396</v>
      </c>
      <c r="M971" s="315" t="s">
        <v>111</v>
      </c>
      <c r="N971" s="323">
        <v>45008</v>
      </c>
      <c r="O971" s="315" t="s">
        <v>3656</v>
      </c>
      <c r="P971" s="315" t="s">
        <v>3244</v>
      </c>
      <c r="Q971" s="315">
        <v>2021</v>
      </c>
      <c r="R971" s="315" t="s">
        <v>4432</v>
      </c>
      <c r="S971" s="315" t="s">
        <v>5167</v>
      </c>
      <c r="T971" s="315"/>
      <c r="U971" s="346"/>
    </row>
    <row r="972" spans="1:21" ht="23" x14ac:dyDescent="0.35">
      <c r="A972" s="315" t="s">
        <v>4688</v>
      </c>
      <c r="B972" s="315">
        <f>+VLOOKUP(A972,ListaInsumos!$A$2:$F$951,2,0)</f>
        <v>2002783</v>
      </c>
      <c r="C972" s="315">
        <f>+VLOOKUP(A972,ListaInsumos!$A$2:$F$951,5,0)</f>
        <v>42271903</v>
      </c>
      <c r="D972" s="315">
        <f>+VLOOKUP(A972,ListaInsumos!$A$2:$F$951,6,0)</f>
        <v>92166792</v>
      </c>
      <c r="E972" s="315" t="str">
        <f>+VLOOKUP(A972,ListaInsumos!$A$2:$F$951,4,0)</f>
        <v>TUBO ENDOTRAQ 7.5mm TRANSPARENTE C/BALON</v>
      </c>
      <c r="F972" s="315" t="s">
        <v>5118</v>
      </c>
      <c r="G972" s="315" t="str">
        <f>+VLOOKUP(F972,Proveedores[[Nombre]:[Nº id.fiscal]],2,0)</f>
        <v>3-102-749824</v>
      </c>
      <c r="H972" s="315" t="s">
        <v>3669</v>
      </c>
      <c r="I972" s="315">
        <v>21110075</v>
      </c>
      <c r="J972" s="315" t="s">
        <v>119</v>
      </c>
      <c r="K972" s="315" t="s">
        <v>1708</v>
      </c>
      <c r="L972" s="335">
        <v>46208</v>
      </c>
      <c r="M972" s="315" t="s">
        <v>111</v>
      </c>
      <c r="N972" s="323">
        <v>45008</v>
      </c>
      <c r="O972" s="315" t="s">
        <v>3657</v>
      </c>
      <c r="P972" s="315" t="s">
        <v>3244</v>
      </c>
      <c r="Q972" s="315">
        <v>2021</v>
      </c>
      <c r="R972" s="315" t="s">
        <v>4432</v>
      </c>
      <c r="S972" s="315" t="s">
        <v>5167</v>
      </c>
      <c r="T972" s="315"/>
      <c r="U972" s="346"/>
    </row>
    <row r="973" spans="1:21" ht="46" x14ac:dyDescent="0.35">
      <c r="A973" s="315" t="s">
        <v>4571</v>
      </c>
      <c r="B973" s="315">
        <f>+VLOOKUP(A973,ListaInsumos!$A$2:$F$951,2,0)</f>
        <v>2002674</v>
      </c>
      <c r="C973" s="315">
        <f>+VLOOKUP(A973,ListaInsumos!$A$2:$F$951,5,0)</f>
        <v>42221504</v>
      </c>
      <c r="D973" s="315">
        <f>+VLOOKUP(A973,ListaInsumos!$A$2:$F$951,6,0)</f>
        <v>92153461</v>
      </c>
      <c r="E973" s="315" t="str">
        <f>+VLOOKUP(A973,ListaInsumos!$A$2:$F$951,4,0)</f>
        <v>CATETER INTRAVEN CUATRO LUMEN 8,5fr,20cc</v>
      </c>
      <c r="F973" s="315" t="s">
        <v>5127</v>
      </c>
      <c r="G973" s="315" t="str">
        <f>+VLOOKUP(F973,Proveedores[[Nombre]:[Nº id.fiscal]],2,0)</f>
        <v>3-101-358504</v>
      </c>
      <c r="H973" s="315" t="s">
        <v>3673</v>
      </c>
      <c r="I973" s="315" t="s">
        <v>3674</v>
      </c>
      <c r="J973" s="315" t="s">
        <v>3675</v>
      </c>
      <c r="K973" s="315" t="s">
        <v>3207</v>
      </c>
      <c r="L973" s="323">
        <v>45165</v>
      </c>
      <c r="M973" s="315" t="s">
        <v>111</v>
      </c>
      <c r="N973" s="328">
        <v>44834</v>
      </c>
      <c r="O973" s="315" t="s">
        <v>3658</v>
      </c>
      <c r="P973" s="315" t="s">
        <v>3244</v>
      </c>
      <c r="Q973" s="315">
        <v>2021</v>
      </c>
      <c r="R973" s="315" t="s">
        <v>4432</v>
      </c>
      <c r="S973" s="315" t="s">
        <v>5167</v>
      </c>
      <c r="T973" s="315"/>
      <c r="U973" s="346"/>
    </row>
    <row r="974" spans="1:21" ht="46" x14ac:dyDescent="0.35">
      <c r="A974" s="315" t="s">
        <v>4572</v>
      </c>
      <c r="B974" s="315">
        <f>+VLOOKUP(A974,ListaInsumos!$A$2:$F$951,2,0)</f>
        <v>2002676</v>
      </c>
      <c r="C974" s="315">
        <f>+VLOOKUP(A974,ListaInsumos!$A$2:$F$951,5,0)</f>
        <v>42221504</v>
      </c>
      <c r="D974" s="315">
        <f>+VLOOKUP(A974,ListaInsumos!$A$2:$F$951,6,0)</f>
        <v>92167078</v>
      </c>
      <c r="E974" s="315" t="str">
        <f>+VLOOKUP(A974,ListaInsumos!$A$2:$F$951,4,0)</f>
        <v>CATETER INTRAVENOSO DOBLE LUMEN 7FR</v>
      </c>
      <c r="F974" s="315" t="s">
        <v>5127</v>
      </c>
      <c r="G974" s="315" t="str">
        <f>+VLOOKUP(F974,Proveedores[[Nombre]:[Nº id.fiscal]],2,0)</f>
        <v>3-101-358504</v>
      </c>
      <c r="H974" s="315" t="s">
        <v>3673</v>
      </c>
      <c r="I974" s="315" t="s">
        <v>3677</v>
      </c>
      <c r="J974" s="315" t="s">
        <v>3675</v>
      </c>
      <c r="K974" s="315" t="s">
        <v>3678</v>
      </c>
      <c r="L974" s="323">
        <v>45980</v>
      </c>
      <c r="M974" s="315" t="s">
        <v>111</v>
      </c>
      <c r="N974" s="328">
        <v>44834</v>
      </c>
      <c r="O974" s="315" t="s">
        <v>3659</v>
      </c>
      <c r="P974" s="315" t="s">
        <v>3244</v>
      </c>
      <c r="Q974" s="315">
        <v>2021</v>
      </c>
      <c r="R974" s="315" t="s">
        <v>4432</v>
      </c>
      <c r="S974" s="315" t="s">
        <v>5167</v>
      </c>
      <c r="T974" s="315"/>
      <c r="U974" s="346"/>
    </row>
    <row r="975" spans="1:21" ht="34.5" x14ac:dyDescent="0.35">
      <c r="A975" s="315" t="s">
        <v>4573</v>
      </c>
      <c r="B975" s="315">
        <f>+VLOOKUP(A975,ListaInsumos!$A$2:$F$951,2,0)</f>
        <v>2000085</v>
      </c>
      <c r="C975" s="315">
        <f>+VLOOKUP(A975,ListaInsumos!$A$2:$F$951,5,0)</f>
        <v>42281916</v>
      </c>
      <c r="D975" s="315">
        <f>+VLOOKUP(A975,ListaInsumos!$A$2:$F$951,6,0)</f>
        <v>92301470</v>
      </c>
      <c r="E975" s="315" t="str">
        <f>+VLOOKUP(A975,ListaInsumos!$A$2:$F$951,4,0)</f>
        <v>BOLSA PAPEL P/ESTERILIZAR 13cm X 25.5cm</v>
      </c>
      <c r="F975" s="315" t="s">
        <v>5074</v>
      </c>
      <c r="G975" s="315" t="str">
        <f>+VLOOKUP(F975,Proveedores[[Nombre]:[Nº id.fiscal]],2,0)</f>
        <v>3-101-115347</v>
      </c>
      <c r="H975" s="315" t="s">
        <v>3680</v>
      </c>
      <c r="I975" s="315" t="s">
        <v>3681</v>
      </c>
      <c r="J975" s="315" t="s">
        <v>455</v>
      </c>
      <c r="K975" s="315" t="s">
        <v>1974</v>
      </c>
      <c r="L975" s="323" t="s">
        <v>1974</v>
      </c>
      <c r="M975" s="315" t="s">
        <v>111</v>
      </c>
      <c r="N975" s="323">
        <v>46259</v>
      </c>
      <c r="O975" s="315" t="s">
        <v>3660</v>
      </c>
      <c r="P975" s="315" t="s">
        <v>3244</v>
      </c>
      <c r="Q975" s="315">
        <v>2021</v>
      </c>
      <c r="R975" s="315" t="s">
        <v>4432</v>
      </c>
      <c r="S975" s="315" t="s">
        <v>5167</v>
      </c>
      <c r="T975" s="315"/>
      <c r="U975" s="346"/>
    </row>
    <row r="976" spans="1:21" ht="23" x14ac:dyDescent="0.35">
      <c r="A976" s="315" t="s">
        <v>4655</v>
      </c>
      <c r="B976" s="315">
        <f>+VLOOKUP(A976,ListaInsumos!$A$2:$F$951,2,0)</f>
        <v>2000094</v>
      </c>
      <c r="C976" s="315">
        <f>+VLOOKUP(A976,ListaInsumos!$A$2:$F$951,5,0)</f>
        <v>42281807</v>
      </c>
      <c r="D976" s="315">
        <f>+VLOOKUP(A976,ListaInsumos!$A$2:$F$951,6,0)</f>
        <v>92142064</v>
      </c>
      <c r="E976" s="315" t="str">
        <f>+VLOOKUP(A976,ListaInsumos!$A$2:$F$951,4,0)</f>
        <v>CINTA CONTROL ESTERIZACION A VAPOR</v>
      </c>
      <c r="F976" s="315" t="s">
        <v>5119</v>
      </c>
      <c r="G976" s="315" t="str">
        <f>+VLOOKUP(F976,Proveedores[[Nombre]:[Nº id.fiscal]],2,0)</f>
        <v>3-101-290190</v>
      </c>
      <c r="H976" s="315" t="s">
        <v>3683</v>
      </c>
      <c r="I976" s="315" t="s">
        <v>3684</v>
      </c>
      <c r="J976" s="315" t="s">
        <v>363</v>
      </c>
      <c r="K976" s="315" t="s">
        <v>1974</v>
      </c>
      <c r="L976" s="323" t="s">
        <v>1974</v>
      </c>
      <c r="M976" s="315" t="s">
        <v>111</v>
      </c>
      <c r="N976" s="323">
        <v>45575</v>
      </c>
      <c r="O976" s="315" t="s">
        <v>3661</v>
      </c>
      <c r="P976" s="315" t="s">
        <v>3244</v>
      </c>
      <c r="Q976" s="315">
        <v>2021</v>
      </c>
      <c r="R976" s="315" t="s">
        <v>4432</v>
      </c>
      <c r="S976" s="315" t="s">
        <v>5167</v>
      </c>
      <c r="T976" s="315"/>
      <c r="U976" s="346"/>
    </row>
    <row r="977" spans="1:21" ht="23" x14ac:dyDescent="0.35">
      <c r="A977" s="315" t="s">
        <v>4655</v>
      </c>
      <c r="B977" s="315">
        <f>+VLOOKUP(A977,ListaInsumos!$A$2:$F$951,2,0)</f>
        <v>2000094</v>
      </c>
      <c r="C977" s="315">
        <f>+VLOOKUP(A977,ListaInsumos!$A$2:$F$951,5,0)</f>
        <v>42281807</v>
      </c>
      <c r="D977" s="315">
        <f>+VLOOKUP(A977,ListaInsumos!$A$2:$F$951,6,0)</f>
        <v>92142064</v>
      </c>
      <c r="E977" s="315" t="str">
        <f>+VLOOKUP(A977,ListaInsumos!$A$2:$F$951,4,0)</f>
        <v>CINTA CONTROL ESTERIZACION A VAPOR</v>
      </c>
      <c r="F977" s="315" t="s">
        <v>5118</v>
      </c>
      <c r="G977" s="315" t="str">
        <f>+VLOOKUP(F977,Proveedores[[Nombre]:[Nº id.fiscal]],2,0)</f>
        <v>3-102-749824</v>
      </c>
      <c r="H977" s="315" t="s">
        <v>3685</v>
      </c>
      <c r="I977" s="315" t="s">
        <v>3686</v>
      </c>
      <c r="J977" s="315" t="s">
        <v>119</v>
      </c>
      <c r="K977" s="315" t="s">
        <v>1974</v>
      </c>
      <c r="L977" s="323" t="s">
        <v>1974</v>
      </c>
      <c r="M977" s="315" t="s">
        <v>111</v>
      </c>
      <c r="N977" s="323">
        <v>45008</v>
      </c>
      <c r="O977" s="315" t="s">
        <v>3663</v>
      </c>
      <c r="P977" s="315" t="s">
        <v>3244</v>
      </c>
      <c r="Q977" s="315">
        <v>2021</v>
      </c>
      <c r="R977" s="315" t="s">
        <v>4432</v>
      </c>
      <c r="S977" s="315" t="s">
        <v>5167</v>
      </c>
      <c r="T977" s="315"/>
      <c r="U977" s="346"/>
    </row>
    <row r="978" spans="1:21" ht="23" x14ac:dyDescent="0.35">
      <c r="A978" s="315" t="s">
        <v>4656</v>
      </c>
      <c r="B978" s="315">
        <f>+VLOOKUP(A978,ListaInsumos!$A$2:$F$951,2,0)</f>
        <v>2000099</v>
      </c>
      <c r="C978" s="315">
        <f>+VLOOKUP(A978,ListaInsumos!$A$2:$F$951,5,0)</f>
        <v>42281804</v>
      </c>
      <c r="D978" s="315">
        <f>+VLOOKUP(A978,ListaInsumos!$A$2:$F$951,6,0)</f>
        <v>92205783</v>
      </c>
      <c r="E978" s="315" t="str">
        <f>+VLOOKUP(A978,ListaInsumos!$A$2:$F$951,4,0)</f>
        <v>CONTROL BIOLÓGIC PREVAC,LECTURA SUPERRAP</v>
      </c>
      <c r="F978" s="315" t="s">
        <v>5119</v>
      </c>
      <c r="G978" s="315" t="str">
        <f>+VLOOKUP(F978,Proveedores[[Nombre]:[Nº id.fiscal]],2,0)</f>
        <v>3-101-290190</v>
      </c>
      <c r="H978" s="315" t="s">
        <v>3688</v>
      </c>
      <c r="I978" s="315" t="s">
        <v>3689</v>
      </c>
      <c r="J978" s="315" t="s">
        <v>3476</v>
      </c>
      <c r="K978" s="315" t="s">
        <v>3690</v>
      </c>
      <c r="L978" s="323">
        <v>45903</v>
      </c>
      <c r="M978" s="315" t="s">
        <v>111</v>
      </c>
      <c r="N978" s="323">
        <v>45575</v>
      </c>
      <c r="O978" s="315" t="s">
        <v>3718</v>
      </c>
      <c r="P978" s="315" t="s">
        <v>3244</v>
      </c>
      <c r="Q978" s="315">
        <v>2021</v>
      </c>
      <c r="R978" s="315" t="s">
        <v>4432</v>
      </c>
      <c r="S978" s="315" t="s">
        <v>5167</v>
      </c>
      <c r="T978" s="315"/>
      <c r="U978" s="346"/>
    </row>
    <row r="979" spans="1:21" ht="34.5" x14ac:dyDescent="0.35">
      <c r="A979" s="315" t="s">
        <v>4524</v>
      </c>
      <c r="B979" s="315">
        <f>+VLOOKUP(A979,ListaInsumos!$A$2:$F$951,2,0)</f>
        <v>2004790</v>
      </c>
      <c r="C979" s="315">
        <f>+VLOOKUP(A979,ListaInsumos!$A$2:$F$951,5,0)</f>
        <v>41113035</v>
      </c>
      <c r="D979" s="315">
        <f>+VLOOKUP(A979,ListaInsumos!$A$2:$F$951,6,0)</f>
        <v>92301411</v>
      </c>
      <c r="E979" s="315" t="str">
        <f>+VLOOKUP(A979,ListaInsumos!$A$2:$F$951,4,0)</f>
        <v>TIRA REACTIVA PARA ANALISIS DE GLUCOSA</v>
      </c>
      <c r="F979" s="315" t="s">
        <v>5139</v>
      </c>
      <c r="G979" s="315" t="str">
        <f>+VLOOKUP(F979,Proveedores[[Nombre]:[Nº id.fiscal]],2,0)</f>
        <v>3-012-389094</v>
      </c>
      <c r="H979" s="315" t="s">
        <v>45</v>
      </c>
      <c r="I979" s="315" t="s">
        <v>3694</v>
      </c>
      <c r="J979" s="315" t="s">
        <v>3695</v>
      </c>
      <c r="K979" s="315" t="s">
        <v>3696</v>
      </c>
      <c r="L979" s="323">
        <v>45637</v>
      </c>
      <c r="M979" s="315" t="s">
        <v>111</v>
      </c>
      <c r="N979" s="323">
        <v>45637</v>
      </c>
      <c r="O979" s="315" t="s">
        <v>3719</v>
      </c>
      <c r="P979" s="315" t="s">
        <v>3244</v>
      </c>
      <c r="Q979" s="315">
        <v>2021</v>
      </c>
      <c r="R979" s="315" t="s">
        <v>4432</v>
      </c>
      <c r="S979" s="315" t="s">
        <v>5167</v>
      </c>
      <c r="T979" s="315"/>
      <c r="U979" s="346"/>
    </row>
    <row r="980" spans="1:21" ht="46" x14ac:dyDescent="0.35">
      <c r="A980" s="315" t="s">
        <v>4524</v>
      </c>
      <c r="B980" s="315">
        <f>+VLOOKUP(A980,ListaInsumos!$A$2:$F$951,2,0)</f>
        <v>2004790</v>
      </c>
      <c r="C980" s="315">
        <f>+VLOOKUP(A980,ListaInsumos!$A$2:$F$951,5,0)</f>
        <v>41113035</v>
      </c>
      <c r="D980" s="315">
        <f>+VLOOKUP(A980,ListaInsumos!$A$2:$F$951,6,0)</f>
        <v>92301411</v>
      </c>
      <c r="E980" s="315" t="str">
        <f>+VLOOKUP(A980,ListaInsumos!$A$2:$F$951,4,0)</f>
        <v>TIRA REACTIVA PARA ANALISIS DE GLUCOSA</v>
      </c>
      <c r="F980" s="315" t="s">
        <v>5072</v>
      </c>
      <c r="G980" s="315" t="str">
        <f>+VLOOKUP(F980,Proveedores[[Nombre]:[Nº id.fiscal]],2,0)</f>
        <v>3-101-032805</v>
      </c>
      <c r="H980" s="315" t="s">
        <v>3698</v>
      </c>
      <c r="I980" s="315" t="s">
        <v>3699</v>
      </c>
      <c r="J980" s="315" t="s">
        <v>110</v>
      </c>
      <c r="K980" s="315" t="s">
        <v>3700</v>
      </c>
      <c r="L980" s="323">
        <v>44944</v>
      </c>
      <c r="M980" s="315" t="s">
        <v>111</v>
      </c>
      <c r="N980" s="328" t="s">
        <v>6334</v>
      </c>
      <c r="O980" s="315" t="s">
        <v>3720</v>
      </c>
      <c r="P980" s="315" t="s">
        <v>3244</v>
      </c>
      <c r="Q980" s="315">
        <v>2021</v>
      </c>
      <c r="R980" s="315" t="s">
        <v>4432</v>
      </c>
      <c r="S980" s="315" t="s">
        <v>5167</v>
      </c>
      <c r="T980" s="315"/>
      <c r="U980" s="346"/>
    </row>
    <row r="981" spans="1:21" ht="23" x14ac:dyDescent="0.35">
      <c r="A981" s="315" t="s">
        <v>4660</v>
      </c>
      <c r="B981" s="315">
        <f>+VLOOKUP(A981,ListaInsumos!$A$2:$F$951,2,0)</f>
        <v>2002515</v>
      </c>
      <c r="C981" s="315">
        <f>+VLOOKUP(A981,ListaInsumos!$A$2:$F$951,5,0)</f>
        <v>42281603</v>
      </c>
      <c r="D981" s="315">
        <f>+VLOOKUP(A981,ListaInsumos!$A$2:$F$951,6,0)</f>
        <v>92159200</v>
      </c>
      <c r="E981" s="315" t="str">
        <f>+VLOOKUP(A981,ListaInsumos!$A$2:$F$951,4,0)</f>
        <v>CONCENTRADO(DESINFECTANTE),BASE DE AMONI</v>
      </c>
      <c r="F981" s="315" t="s">
        <v>5079</v>
      </c>
      <c r="G981" s="315" t="str">
        <f>+VLOOKUP(F981,Proveedores[[Nombre]:[Nº id.fiscal]],2,0)</f>
        <v>3-101-079546</v>
      </c>
      <c r="H981" s="315" t="s">
        <v>3704</v>
      </c>
      <c r="I981" s="315" t="s">
        <v>3705</v>
      </c>
      <c r="J981" s="315" t="s">
        <v>587</v>
      </c>
      <c r="K981" s="315" t="s">
        <v>3706</v>
      </c>
      <c r="L981" s="323">
        <v>45795</v>
      </c>
      <c r="M981" s="315" t="s">
        <v>111</v>
      </c>
      <c r="N981" s="323">
        <v>45645</v>
      </c>
      <c r="O981" s="315" t="s">
        <v>3721</v>
      </c>
      <c r="P981" s="315" t="s">
        <v>3244</v>
      </c>
      <c r="Q981" s="315">
        <v>2021</v>
      </c>
      <c r="R981" s="315" t="s">
        <v>4432</v>
      </c>
      <c r="S981" s="315" t="s">
        <v>5167</v>
      </c>
      <c r="T981" s="315"/>
      <c r="U981" s="346"/>
    </row>
    <row r="982" spans="1:21" ht="34.5" x14ac:dyDescent="0.35">
      <c r="A982" s="315" t="s">
        <v>4512</v>
      </c>
      <c r="B982" s="315">
        <f>+VLOOKUP(A982,ListaInsumos!$A$2:$F$951,2,0)</f>
        <v>2003938</v>
      </c>
      <c r="C982" s="315">
        <f>+VLOOKUP(A982,ListaInsumos!$A$2:$F$951,5,0)</f>
        <v>42241701</v>
      </c>
      <c r="D982" s="315">
        <f>+VLOOKUP(A982,ListaInsumos!$A$2:$F$951,6,0)</f>
        <v>92156138</v>
      </c>
      <c r="E982" s="315" t="str">
        <f>+VLOOKUP(A982,ListaInsumos!$A$2:$F$951,4,0)</f>
        <v>BOTA ORTOPEDICA INMOVILIZADORA TALLA L</v>
      </c>
      <c r="F982" s="315" t="s">
        <v>5084</v>
      </c>
      <c r="G982" s="315" t="str">
        <f>+VLOOKUP(F982,Proveedores[[Nombre]:[Nº id.fiscal]],2,0)</f>
        <v>3-101-327071</v>
      </c>
      <c r="H982" s="315" t="s">
        <v>2429</v>
      </c>
      <c r="I982" s="315" t="s">
        <v>3708</v>
      </c>
      <c r="J982" s="315" t="s">
        <v>298</v>
      </c>
      <c r="K982" s="315" t="s">
        <v>1974</v>
      </c>
      <c r="L982" s="323" t="s">
        <v>1974</v>
      </c>
      <c r="M982" s="315" t="s">
        <v>111</v>
      </c>
      <c r="N982" s="323">
        <v>46286</v>
      </c>
      <c r="O982" s="315" t="s">
        <v>3722</v>
      </c>
      <c r="P982" s="315" t="s">
        <v>3244</v>
      </c>
      <c r="Q982" s="315">
        <v>2021</v>
      </c>
      <c r="R982" s="315" t="s">
        <v>4432</v>
      </c>
      <c r="S982" s="315" t="s">
        <v>5167</v>
      </c>
      <c r="T982" s="315"/>
      <c r="U982" s="346"/>
    </row>
    <row r="983" spans="1:21" ht="34.5" x14ac:dyDescent="0.35">
      <c r="A983" s="315" t="s">
        <v>4709</v>
      </c>
      <c r="B983" s="315">
        <f>+VLOOKUP(A983,ListaInsumos!$A$2:$F$951,2,0)</f>
        <v>2000148</v>
      </c>
      <c r="C983" s="315">
        <f>+VLOOKUP(A983,ListaInsumos!$A$2:$F$951,5,0)</f>
        <v>46181505</v>
      </c>
      <c r="D983" s="315">
        <f>+VLOOKUP(A983,ListaInsumos!$A$2:$F$951,6,0)</f>
        <v>92161300</v>
      </c>
      <c r="E983" s="315" t="str">
        <f>+VLOOKUP(A983,ListaInsumos!$A$2:$F$951,4,0)</f>
        <v>RODILLERA ELASTICA GRANDE</v>
      </c>
      <c r="F983" s="315" t="s">
        <v>5084</v>
      </c>
      <c r="G983" s="315" t="str">
        <f>+VLOOKUP(F983,Proveedores[[Nombre]:[Nº id.fiscal]],2,0)</f>
        <v>3-101-327071</v>
      </c>
      <c r="H983" s="315" t="s">
        <v>2074</v>
      </c>
      <c r="I983" s="315" t="s">
        <v>3709</v>
      </c>
      <c r="J983" s="315" t="s">
        <v>298</v>
      </c>
      <c r="K983" s="315" t="s">
        <v>1974</v>
      </c>
      <c r="L983" s="323" t="s">
        <v>1974</v>
      </c>
      <c r="M983" s="315" t="s">
        <v>111</v>
      </c>
      <c r="N983" s="323">
        <v>46286</v>
      </c>
      <c r="O983" s="315" t="s">
        <v>3723</v>
      </c>
      <c r="P983" s="315" t="s">
        <v>3244</v>
      </c>
      <c r="Q983" s="315">
        <v>2021</v>
      </c>
      <c r="R983" s="315" t="s">
        <v>4432</v>
      </c>
      <c r="S983" s="315" t="s">
        <v>5167</v>
      </c>
      <c r="T983" s="315"/>
      <c r="U983" s="346"/>
    </row>
    <row r="984" spans="1:21" ht="34.5" x14ac:dyDescent="0.35">
      <c r="A984" s="315" t="s">
        <v>4710</v>
      </c>
      <c r="B984" s="315">
        <f>+VLOOKUP(A984,ListaInsumos!$A$2:$F$951,2,0)</f>
        <v>2000149</v>
      </c>
      <c r="C984" s="315">
        <f>+VLOOKUP(A984,ListaInsumos!$A$2:$F$951,5,0)</f>
        <v>42241703</v>
      </c>
      <c r="D984" s="315">
        <f>+VLOOKUP(A984,ListaInsumos!$A$2:$F$951,6,0)</f>
        <v>92166396</v>
      </c>
      <c r="E984" s="315" t="str">
        <f>+VLOOKUP(A984,ListaInsumos!$A$2:$F$951,4,0)</f>
        <v>RODILLERA ELASTICA MEDIANA</v>
      </c>
      <c r="F984" s="315" t="s">
        <v>5084</v>
      </c>
      <c r="G984" s="315" t="str">
        <f>+VLOOKUP(F984,Proveedores[[Nombre]:[Nº id.fiscal]],2,0)</f>
        <v>3-101-327071</v>
      </c>
      <c r="H984" s="315" t="s">
        <v>2074</v>
      </c>
      <c r="I984" s="315" t="s">
        <v>3710</v>
      </c>
      <c r="J984" s="315" t="s">
        <v>298</v>
      </c>
      <c r="K984" s="315" t="s">
        <v>1974</v>
      </c>
      <c r="L984" s="323" t="s">
        <v>1974</v>
      </c>
      <c r="M984" s="315" t="s">
        <v>111</v>
      </c>
      <c r="N984" s="323">
        <v>46286</v>
      </c>
      <c r="O984" s="315" t="s">
        <v>3724</v>
      </c>
      <c r="P984" s="315" t="s">
        <v>3244</v>
      </c>
      <c r="Q984" s="315">
        <v>2021</v>
      </c>
      <c r="R984" s="315" t="s">
        <v>4432</v>
      </c>
      <c r="S984" s="315" t="s">
        <v>5167</v>
      </c>
      <c r="T984" s="315"/>
      <c r="U984" s="346"/>
    </row>
    <row r="985" spans="1:21" ht="23" x14ac:dyDescent="0.35">
      <c r="A985" s="315" t="s">
        <v>4669</v>
      </c>
      <c r="B985" s="315">
        <f>+VLOOKUP(A985,ListaInsumos!$A$2:$F$951,2,0)</f>
        <v>2002498</v>
      </c>
      <c r="C985" s="315">
        <f>+VLOOKUP(A985,ListaInsumos!$A$2:$F$951,5,0)</f>
        <v>42241803</v>
      </c>
      <c r="D985" s="315">
        <f>+VLOOKUP(A985,ListaInsumos!$A$2:$F$951,6,0)</f>
        <v>92166358</v>
      </c>
      <c r="E985" s="315" t="str">
        <f>+VLOOKUP(A985,ListaInsumos!$A$2:$F$951,4,0)</f>
        <v>CUELLO BLANDO CERVICAL TALLA L</v>
      </c>
      <c r="F985" s="315" t="s">
        <v>5093</v>
      </c>
      <c r="G985" s="315" t="str">
        <f>+VLOOKUP(F985,Proveedores[[Nombre]:[Nº id.fiscal]],2,0)</f>
        <v>3-101-244831</v>
      </c>
      <c r="H985" s="315" t="s">
        <v>121</v>
      </c>
      <c r="I985" s="315" t="s">
        <v>3712</v>
      </c>
      <c r="J985" s="315" t="s">
        <v>3713</v>
      </c>
      <c r="K985" s="315" t="s">
        <v>1974</v>
      </c>
      <c r="L985" s="323" t="s">
        <v>1974</v>
      </c>
      <c r="M985" s="315" t="s">
        <v>111</v>
      </c>
      <c r="N985" s="323">
        <v>45137</v>
      </c>
      <c r="O985" s="315" t="s">
        <v>3725</v>
      </c>
      <c r="P985" s="315" t="s">
        <v>3244</v>
      </c>
      <c r="Q985" s="315">
        <v>2021</v>
      </c>
      <c r="R985" s="315" t="s">
        <v>4432</v>
      </c>
      <c r="S985" s="315" t="s">
        <v>5167</v>
      </c>
      <c r="T985" s="315"/>
      <c r="U985" s="346"/>
    </row>
    <row r="986" spans="1:21" ht="23" x14ac:dyDescent="0.35">
      <c r="A986" s="315" t="s">
        <v>4555</v>
      </c>
      <c r="B986" s="315">
        <f>+VLOOKUP(A986,ListaInsumos!$A$2:$F$951,2,0)</f>
        <v>2000187</v>
      </c>
      <c r="C986" s="315">
        <f>+VLOOKUP(A986,ListaInsumos!$A$2:$F$951,5,0)</f>
        <v>42242102</v>
      </c>
      <c r="D986" s="315">
        <f>+VLOOKUP(A986,ListaInsumos!$A$2:$F$951,6,0)</f>
        <v>92301465</v>
      </c>
      <c r="E986" s="315" t="str">
        <f>+VLOOKUP(A986,ListaInsumos!$A$2:$F$951,4,0)</f>
        <v>FERULA ALUMINIO MALEABLE</v>
      </c>
      <c r="F986" s="315" t="s">
        <v>5074</v>
      </c>
      <c r="G986" s="315" t="str">
        <f>+VLOOKUP(F986,Proveedores[[Nombre]:[Nº id.fiscal]],2,0)</f>
        <v>3-101-115347</v>
      </c>
      <c r="H986" s="315" t="s">
        <v>3715</v>
      </c>
      <c r="I986" s="320">
        <v>62340000</v>
      </c>
      <c r="J986" s="315" t="s">
        <v>110</v>
      </c>
      <c r="K986" s="315" t="s">
        <v>1974</v>
      </c>
      <c r="L986" s="323" t="s">
        <v>1974</v>
      </c>
      <c r="M986" s="315" t="s">
        <v>111</v>
      </c>
      <c r="N986" s="323">
        <v>46259</v>
      </c>
      <c r="O986" s="315" t="s">
        <v>3726</v>
      </c>
      <c r="P986" s="315" t="s">
        <v>3244</v>
      </c>
      <c r="Q986" s="315">
        <v>2021</v>
      </c>
      <c r="R986" s="315" t="s">
        <v>4432</v>
      </c>
      <c r="S986" s="315" t="s">
        <v>5167</v>
      </c>
      <c r="T986" s="315"/>
      <c r="U986" s="346"/>
    </row>
    <row r="987" spans="1:21" ht="23" x14ac:dyDescent="0.35">
      <c r="A987" s="315" t="s">
        <v>4630</v>
      </c>
      <c r="B987" s="315">
        <f>+VLOOKUP(A987,ListaInsumos!$A$2:$F$951,2,0)</f>
        <v>2000191</v>
      </c>
      <c r="C987" s="315">
        <f>+VLOOKUP(A987,ListaInsumos!$A$2:$F$951,5,0)</f>
        <v>42241502</v>
      </c>
      <c r="D987" s="315">
        <f>+VLOOKUP(A987,ListaInsumos!$A$2:$F$951,6,0)</f>
        <v>92162265</v>
      </c>
      <c r="E987" s="315" t="str">
        <f>+VLOOKUP(A987,ListaInsumos!$A$2:$F$951,4,0)</f>
        <v>RELLENO PARA YESO DE 7.5cm X 270cmX2,5mm</v>
      </c>
      <c r="F987" s="315" t="s">
        <v>5118</v>
      </c>
      <c r="G987" s="315" t="str">
        <f>+VLOOKUP(F987,Proveedores[[Nombre]:[Nº id.fiscal]],2,0)</f>
        <v>3-102-749824</v>
      </c>
      <c r="H987" s="315" t="s">
        <v>3716</v>
      </c>
      <c r="I987" s="315" t="s">
        <v>3717</v>
      </c>
      <c r="J987" s="315" t="s">
        <v>319</v>
      </c>
      <c r="K987" s="315" t="s">
        <v>1974</v>
      </c>
      <c r="L987" s="323" t="s">
        <v>1974</v>
      </c>
      <c r="M987" s="315" t="s">
        <v>111</v>
      </c>
      <c r="N987" s="323">
        <v>45008</v>
      </c>
      <c r="O987" s="315" t="s">
        <v>3727</v>
      </c>
      <c r="P987" s="315" t="s">
        <v>3244</v>
      </c>
      <c r="Q987" s="315">
        <v>2021</v>
      </c>
      <c r="R987" s="315" t="s">
        <v>4432</v>
      </c>
      <c r="S987" s="315" t="s">
        <v>5167</v>
      </c>
      <c r="T987" s="315"/>
      <c r="U987" s="346"/>
    </row>
    <row r="988" spans="1:21" ht="46" x14ac:dyDescent="0.35">
      <c r="A988" s="315" t="s">
        <v>4494</v>
      </c>
      <c r="B988" s="315">
        <f>+VLOOKUP(A988,ListaInsumos!$A$2:$F$951,2,0)</f>
        <v>2002632</v>
      </c>
      <c r="C988" s="315">
        <f>+VLOOKUP(A988,ListaInsumos!$A$2:$F$951,5,0)</f>
        <v>42271708</v>
      </c>
      <c r="D988" s="315">
        <f>+VLOOKUP(A988,ListaInsumos!$A$2:$F$951,6,0)</f>
        <v>92190403</v>
      </c>
      <c r="E988" s="315" t="str">
        <f>+VLOOKUP(A988,ListaInsumos!$A$2:$F$951,4,0)</f>
        <v>MASCARILLA SISTEMA VENTURI ROTATOR ADULT</v>
      </c>
      <c r="F988" s="315" t="s">
        <v>5127</v>
      </c>
      <c r="G988" s="315" t="str">
        <f>+VLOOKUP(F988,Proveedores[[Nombre]:[Nº id.fiscal]],2,0)</f>
        <v>3-101-358504</v>
      </c>
      <c r="H988" s="315" t="s">
        <v>342</v>
      </c>
      <c r="I988" s="315" t="s">
        <v>3748</v>
      </c>
      <c r="J988" s="315" t="s">
        <v>119</v>
      </c>
      <c r="K988" s="333" t="s">
        <v>3751</v>
      </c>
      <c r="L988" s="328">
        <v>44570</v>
      </c>
      <c r="M988" s="333" t="s">
        <v>111</v>
      </c>
      <c r="N988" s="328">
        <v>44834</v>
      </c>
      <c r="O988" s="315" t="s">
        <v>3728</v>
      </c>
      <c r="P988" s="315" t="s">
        <v>3244</v>
      </c>
      <c r="Q988" s="315">
        <v>2021</v>
      </c>
      <c r="R988" s="315" t="s">
        <v>4433</v>
      </c>
      <c r="S988" s="315" t="s">
        <v>5167</v>
      </c>
      <c r="T988" s="315"/>
      <c r="U988" s="346"/>
    </row>
    <row r="989" spans="1:21" ht="46" x14ac:dyDescent="0.35">
      <c r="A989" s="315" t="s">
        <v>4494</v>
      </c>
      <c r="B989" s="315">
        <f>+VLOOKUP(A989,ListaInsumos!$A$2:$F$951,2,0)</f>
        <v>2002632</v>
      </c>
      <c r="C989" s="315">
        <f>+VLOOKUP(A989,ListaInsumos!$A$2:$F$951,5,0)</f>
        <v>42271708</v>
      </c>
      <c r="D989" s="315">
        <f>+VLOOKUP(A989,ListaInsumos!$A$2:$F$951,6,0)</f>
        <v>92190403</v>
      </c>
      <c r="E989" s="315" t="str">
        <f>+VLOOKUP(A989,ListaInsumos!$A$2:$F$951,4,0)</f>
        <v>MASCARILLA SISTEMA VENTURI ROTATOR ADULT</v>
      </c>
      <c r="F989" s="315" t="s">
        <v>5127</v>
      </c>
      <c r="G989" s="315" t="str">
        <f>+VLOOKUP(F989,Proveedores[[Nombre]:[Nº id.fiscal]],2,0)</f>
        <v>3-101-358504</v>
      </c>
      <c r="H989" s="315" t="s">
        <v>342</v>
      </c>
      <c r="I989" s="315" t="s">
        <v>3749</v>
      </c>
      <c r="J989" s="315" t="s">
        <v>3750</v>
      </c>
      <c r="K989" s="333" t="s">
        <v>3751</v>
      </c>
      <c r="L989" s="328">
        <v>44570</v>
      </c>
      <c r="M989" s="333" t="s">
        <v>111</v>
      </c>
      <c r="N989" s="328">
        <v>44834</v>
      </c>
      <c r="O989" s="315" t="s">
        <v>3753</v>
      </c>
      <c r="P989" s="315" t="s">
        <v>3244</v>
      </c>
      <c r="Q989" s="315">
        <v>2021</v>
      </c>
      <c r="R989" s="315" t="s">
        <v>4433</v>
      </c>
      <c r="S989" s="315" t="s">
        <v>5167</v>
      </c>
      <c r="T989" s="315"/>
      <c r="U989" s="346"/>
    </row>
    <row r="990" spans="1:21" ht="46" x14ac:dyDescent="0.35">
      <c r="A990" s="315" t="s">
        <v>4495</v>
      </c>
      <c r="B990" s="315">
        <f>+VLOOKUP(A990,ListaInsumos!$A$2:$F$951,2,0)</f>
        <v>2002420</v>
      </c>
      <c r="C990" s="315">
        <f>+VLOOKUP(A990,ListaInsumos!$A$2:$F$951,5,0)</f>
        <v>42271708</v>
      </c>
      <c r="D990" s="315">
        <f>+VLOOKUP(A990,ListaInsumos!$A$2:$F$951,6,0)</f>
        <v>92158987</v>
      </c>
      <c r="E990" s="315" t="str">
        <f>+VLOOKUP(A990,ListaInsumos!$A$2:$F$951,4,0)</f>
        <v xml:space="preserve"> MASCARILLA REINHALACION PARCIAL PEDIATR</v>
      </c>
      <c r="F990" s="315" t="s">
        <v>5127</v>
      </c>
      <c r="G990" s="315" t="str">
        <f>+VLOOKUP(F990,Proveedores[[Nombre]:[Nº id.fiscal]],2,0)</f>
        <v>3-101-358504</v>
      </c>
      <c r="H990" s="315" t="s">
        <v>342</v>
      </c>
      <c r="I990" s="315" t="s">
        <v>3754</v>
      </c>
      <c r="J990" s="315" t="s">
        <v>119</v>
      </c>
      <c r="K990" s="333" t="s">
        <v>3308</v>
      </c>
      <c r="L990" s="328">
        <v>44570</v>
      </c>
      <c r="M990" s="315" t="s">
        <v>488</v>
      </c>
      <c r="N990" s="328">
        <v>44834</v>
      </c>
      <c r="O990" s="315" t="s">
        <v>3755</v>
      </c>
      <c r="P990" s="315" t="s">
        <v>3244</v>
      </c>
      <c r="Q990" s="315">
        <v>2021</v>
      </c>
      <c r="R990" s="315" t="s">
        <v>4433</v>
      </c>
      <c r="S990" s="315" t="s">
        <v>5167</v>
      </c>
      <c r="T990" s="315"/>
      <c r="U990" s="346"/>
    </row>
    <row r="991" spans="1:21" ht="46" x14ac:dyDescent="0.35">
      <c r="A991" s="315" t="s">
        <v>4566</v>
      </c>
      <c r="B991" s="315">
        <f>+VLOOKUP(A991,ListaInsumos!$A$2:$F$951,2,0)</f>
        <v>2002427</v>
      </c>
      <c r="C991" s="315">
        <f>+VLOOKUP(A991,ListaInsumos!$A$2:$F$951,5,0)</f>
        <v>42272512</v>
      </c>
      <c r="D991" s="315">
        <f>+VLOOKUP(A991,ListaInsumos!$A$2:$F$951,6,0)</f>
        <v>92162548</v>
      </c>
      <c r="E991" s="315" t="str">
        <f>+VLOOKUP(A991,ListaInsumos!$A$2:$F$951,4,0)</f>
        <v>MASCARILLA C/ALMOHADILLA INFLABLE N°5</v>
      </c>
      <c r="F991" s="315" t="s">
        <v>5127</v>
      </c>
      <c r="G991" s="315" t="str">
        <f>+VLOOKUP(F991,Proveedores[[Nombre]:[Nº id.fiscal]],2,0)</f>
        <v>3-101-358504</v>
      </c>
      <c r="H991" s="315" t="s">
        <v>3756</v>
      </c>
      <c r="I991" s="315" t="s">
        <v>3757</v>
      </c>
      <c r="J991" s="315" t="s">
        <v>455</v>
      </c>
      <c r="K991" s="333" t="s">
        <v>3758</v>
      </c>
      <c r="L991" s="328">
        <v>44426</v>
      </c>
      <c r="M991" s="315" t="s">
        <v>488</v>
      </c>
      <c r="N991" s="328">
        <v>44834</v>
      </c>
      <c r="O991" s="315" t="s">
        <v>3759</v>
      </c>
      <c r="P991" s="315" t="s">
        <v>3244</v>
      </c>
      <c r="Q991" s="315">
        <v>2021</v>
      </c>
      <c r="R991" s="315" t="s">
        <v>4433</v>
      </c>
      <c r="S991" s="315" t="s">
        <v>5167</v>
      </c>
      <c r="T991" s="315" t="s">
        <v>3729</v>
      </c>
      <c r="U991" s="346"/>
    </row>
    <row r="992" spans="1:21" ht="23" x14ac:dyDescent="0.35">
      <c r="A992" s="315" t="s">
        <v>4566</v>
      </c>
      <c r="B992" s="315">
        <f>+VLOOKUP(A992,ListaInsumos!$A$2:$F$951,2,0)</f>
        <v>2002427</v>
      </c>
      <c r="C992" s="315">
        <f>+VLOOKUP(A992,ListaInsumos!$A$2:$F$951,5,0)</f>
        <v>42272512</v>
      </c>
      <c r="D992" s="315">
        <f>+VLOOKUP(A992,ListaInsumos!$A$2:$F$951,6,0)</f>
        <v>92162548</v>
      </c>
      <c r="E992" s="315" t="str">
        <f>+VLOOKUP(A992,ListaInsumos!$A$2:$F$951,4,0)</f>
        <v>MASCARILLA C/ALMOHADILLA INFLABLE N°5</v>
      </c>
      <c r="F992" s="315" t="s">
        <v>5093</v>
      </c>
      <c r="G992" s="315" t="str">
        <f>+VLOOKUP(F992,Proveedores[[Nombre]:[Nº id.fiscal]],2,0)</f>
        <v>3-101-244831</v>
      </c>
      <c r="H992" s="315" t="s">
        <v>3761</v>
      </c>
      <c r="I992" s="315">
        <v>1055</v>
      </c>
      <c r="J992" s="315" t="s">
        <v>110</v>
      </c>
      <c r="K992" s="315" t="s">
        <v>3762</v>
      </c>
      <c r="L992" s="323">
        <v>45453</v>
      </c>
      <c r="M992" s="315" t="s">
        <v>488</v>
      </c>
      <c r="N992" s="323">
        <v>45137</v>
      </c>
      <c r="O992" s="315" t="s">
        <v>3760</v>
      </c>
      <c r="P992" s="315" t="s">
        <v>3244</v>
      </c>
      <c r="Q992" s="315">
        <v>2021</v>
      </c>
      <c r="R992" s="315" t="s">
        <v>4433</v>
      </c>
      <c r="S992" s="315" t="s">
        <v>5167</v>
      </c>
      <c r="T992" s="315"/>
      <c r="U992" s="346"/>
    </row>
    <row r="993" spans="1:21" ht="46" x14ac:dyDescent="0.35">
      <c r="A993" s="315" t="s">
        <v>4654</v>
      </c>
      <c r="B993" s="315">
        <f>+VLOOKUP(A993,ListaInsumos!$A$2:$F$951,2,0)</f>
        <v>2000092</v>
      </c>
      <c r="C993" s="315">
        <f>+VLOOKUP(A993,ListaInsumos!$A$2:$F$951,5,0)</f>
        <v>42271709</v>
      </c>
      <c r="D993" s="315">
        <f>+VLOOKUP(A993,ListaInsumos!$A$2:$F$951,6,0)</f>
        <v>92302323</v>
      </c>
      <c r="E993" s="315" t="str">
        <f>+VLOOKUP(A993,ListaInsumos!$A$2:$F$951,4,0)</f>
        <v>CANULA NASAL PARA TERAPIA RESPIRATORIA</v>
      </c>
      <c r="F993" s="315" t="s">
        <v>5127</v>
      </c>
      <c r="G993" s="315" t="str">
        <f>+VLOOKUP(F993,Proveedores[[Nombre]:[Nº id.fiscal]],2,0)</f>
        <v>3-101-358504</v>
      </c>
      <c r="H993" s="315" t="s">
        <v>3765</v>
      </c>
      <c r="I993" s="315" t="s">
        <v>3766</v>
      </c>
      <c r="J993" s="315" t="s">
        <v>119</v>
      </c>
      <c r="K993" s="315" t="s">
        <v>3767</v>
      </c>
      <c r="L993" s="323">
        <v>46161</v>
      </c>
      <c r="M993" s="315" t="s">
        <v>488</v>
      </c>
      <c r="N993" s="328">
        <v>44834</v>
      </c>
      <c r="O993" s="315" t="s">
        <v>3763</v>
      </c>
      <c r="P993" s="315" t="s">
        <v>3244</v>
      </c>
      <c r="Q993" s="315">
        <v>2021</v>
      </c>
      <c r="R993" s="315" t="s">
        <v>4433</v>
      </c>
      <c r="S993" s="315" t="s">
        <v>5167</v>
      </c>
      <c r="T993" s="315"/>
      <c r="U993" s="346"/>
    </row>
    <row r="994" spans="1:21" ht="23" x14ac:dyDescent="0.35">
      <c r="A994" s="315" t="s">
        <v>4654</v>
      </c>
      <c r="B994" s="315">
        <f>+VLOOKUP(A994,ListaInsumos!$A$2:$F$951,2,0)</f>
        <v>2000092</v>
      </c>
      <c r="C994" s="315">
        <f>+VLOOKUP(A994,ListaInsumos!$A$2:$F$951,5,0)</f>
        <v>42271709</v>
      </c>
      <c r="D994" s="315">
        <f>+VLOOKUP(A994,ListaInsumos!$A$2:$F$951,6,0)</f>
        <v>92302323</v>
      </c>
      <c r="E994" s="315" t="str">
        <f>+VLOOKUP(A994,ListaInsumos!$A$2:$F$951,4,0)</f>
        <v>CANULA NASAL PARA TERAPIA RESPIRATORIA</v>
      </c>
      <c r="F994" s="315" t="s">
        <v>5093</v>
      </c>
      <c r="G994" s="315" t="str">
        <f>+VLOOKUP(F994,Proveedores[[Nombre]:[Nº id.fiscal]],2,0)</f>
        <v>3-101-244831</v>
      </c>
      <c r="H994" s="315" t="s">
        <v>2339</v>
      </c>
      <c r="I994" s="315" t="s">
        <v>3769</v>
      </c>
      <c r="J994" s="315" t="s">
        <v>348</v>
      </c>
      <c r="K994" s="315" t="s">
        <v>3770</v>
      </c>
      <c r="L994" s="323">
        <v>44668</v>
      </c>
      <c r="M994" s="315" t="s">
        <v>488</v>
      </c>
      <c r="N994" s="323">
        <v>45137</v>
      </c>
      <c r="O994" s="315" t="s">
        <v>3764</v>
      </c>
      <c r="P994" s="315" t="s">
        <v>3244</v>
      </c>
      <c r="Q994" s="315">
        <v>2021</v>
      </c>
      <c r="R994" s="315" t="s">
        <v>4433</v>
      </c>
      <c r="S994" s="315" t="s">
        <v>5167</v>
      </c>
      <c r="T994" s="315"/>
      <c r="U994" s="346"/>
    </row>
    <row r="995" spans="1:21" ht="23" x14ac:dyDescent="0.35">
      <c r="A995" s="315" t="s">
        <v>4622</v>
      </c>
      <c r="B995" s="315">
        <f>+VLOOKUP(A995,ListaInsumos!$A$2:$F$951,2,0)</f>
        <v>2003810</v>
      </c>
      <c r="C995" s="315">
        <f>+VLOOKUP(A995,ListaInsumos!$A$2:$F$951,5,0)</f>
        <v>42131507</v>
      </c>
      <c r="D995" s="315">
        <f>+VLOOKUP(A995,ListaInsumos!$A$2:$F$951,6,0)</f>
        <v>92161422</v>
      </c>
      <c r="E995" s="315" t="str">
        <f>+VLOOKUP(A995,ListaInsumos!$A$2:$F$951,4,0)</f>
        <v>MEDIA/COMPRESION DEBAJO RODILLA TALLA M</v>
      </c>
      <c r="F995" s="315" t="s">
        <v>5074</v>
      </c>
      <c r="G995" s="315" t="str">
        <f>+VLOOKUP(F995,Proveedores[[Nombre]:[Nº id.fiscal]],2,0)</f>
        <v>3-101-115347</v>
      </c>
      <c r="H995" s="315" t="s">
        <v>3784</v>
      </c>
      <c r="I995" s="315">
        <v>56</v>
      </c>
      <c r="J995" s="315" t="s">
        <v>843</v>
      </c>
      <c r="K995" s="315" t="s">
        <v>1974</v>
      </c>
      <c r="L995" s="323" t="s">
        <v>1974</v>
      </c>
      <c r="M995" s="315" t="s">
        <v>488</v>
      </c>
      <c r="N995" s="323">
        <v>46259</v>
      </c>
      <c r="O995" s="315" t="s">
        <v>3771</v>
      </c>
      <c r="P995" s="315" t="s">
        <v>3244</v>
      </c>
      <c r="Q995" s="315">
        <v>2021</v>
      </c>
      <c r="R995" s="315" t="s">
        <v>4433</v>
      </c>
      <c r="S995" s="315" t="s">
        <v>5167</v>
      </c>
      <c r="T995" s="315"/>
      <c r="U995" s="346"/>
    </row>
    <row r="996" spans="1:21" ht="23" x14ac:dyDescent="0.35">
      <c r="A996" s="315" t="s">
        <v>4543</v>
      </c>
      <c r="B996" s="315">
        <f>+VLOOKUP(A996,ListaInsumos!$A$2:$F$951,2,0)</f>
        <v>2003811</v>
      </c>
      <c r="C996" s="315">
        <f>+VLOOKUP(A996,ListaInsumos!$A$2:$F$951,5,0)</f>
        <v>42131507</v>
      </c>
      <c r="D996" s="315">
        <f>+VLOOKUP(A996,ListaInsumos!$A$2:$F$951,6,0)</f>
        <v>92153419</v>
      </c>
      <c r="E996" s="315" t="str">
        <f>+VLOOKUP(A996,ListaInsumos!$A$2:$F$951,4,0)</f>
        <v>MEDIA COMPRESIÓN HASTA LA RODILLA,TALL L</v>
      </c>
      <c r="F996" s="315" t="s">
        <v>5074</v>
      </c>
      <c r="G996" s="315" t="str">
        <f>+VLOOKUP(F996,Proveedores[[Nombre]:[Nº id.fiscal]],2,0)</f>
        <v>3-101-115347</v>
      </c>
      <c r="H996" s="315" t="s">
        <v>3784</v>
      </c>
      <c r="I996" s="315">
        <v>56</v>
      </c>
      <c r="J996" s="315" t="s">
        <v>843</v>
      </c>
      <c r="K996" s="315" t="s">
        <v>1974</v>
      </c>
      <c r="L996" s="323" t="s">
        <v>1974</v>
      </c>
      <c r="M996" s="315" t="s">
        <v>488</v>
      </c>
      <c r="N996" s="323">
        <v>46259</v>
      </c>
      <c r="O996" s="315" t="s">
        <v>3772</v>
      </c>
      <c r="P996" s="315" t="s">
        <v>3244</v>
      </c>
      <c r="Q996" s="315">
        <v>2021</v>
      </c>
      <c r="R996" s="315" t="s">
        <v>4433</v>
      </c>
      <c r="S996" s="315" t="s">
        <v>5167</v>
      </c>
      <c r="T996" s="315"/>
      <c r="U996" s="346"/>
    </row>
    <row r="997" spans="1:21" ht="23" x14ac:dyDescent="0.35">
      <c r="A997" s="315" t="s">
        <v>4574</v>
      </c>
      <c r="B997" s="315">
        <f>+VLOOKUP(A997,ListaInsumos!$A$2:$F$951,2,0)</f>
        <v>2003812</v>
      </c>
      <c r="C997" s="315">
        <f>+VLOOKUP(A997,ListaInsumos!$A$2:$F$951,5,0)</f>
        <v>42131507</v>
      </c>
      <c r="D997" s="315">
        <f>+VLOOKUP(A997,ListaInsumos!$A$2:$F$951,6,0)</f>
        <v>92154896</v>
      </c>
      <c r="E997" s="315" t="str">
        <f>+VLOOKUP(A997,ListaInsumos!$A$2:$F$951,4,0)</f>
        <v>MEDIA/COMPRESION DEBAJO RODILLA TALLA XL</v>
      </c>
      <c r="F997" s="315" t="s">
        <v>5074</v>
      </c>
      <c r="G997" s="315" t="str">
        <f>+VLOOKUP(F997,Proveedores[[Nombre]:[Nº id.fiscal]],2,0)</f>
        <v>3-101-115347</v>
      </c>
      <c r="H997" s="315" t="s">
        <v>3784</v>
      </c>
      <c r="I997" s="315">
        <v>56</v>
      </c>
      <c r="J997" s="315" t="s">
        <v>843</v>
      </c>
      <c r="K997" s="315" t="s">
        <v>1974</v>
      </c>
      <c r="L997" s="323" t="s">
        <v>1974</v>
      </c>
      <c r="M997" s="315" t="s">
        <v>488</v>
      </c>
      <c r="N997" s="323">
        <v>46259</v>
      </c>
      <c r="O997" s="315" t="s">
        <v>3773</v>
      </c>
      <c r="P997" s="315" t="s">
        <v>3244</v>
      </c>
      <c r="Q997" s="315">
        <v>2021</v>
      </c>
      <c r="R997" s="315" t="s">
        <v>4433</v>
      </c>
      <c r="S997" s="315" t="s">
        <v>5167</v>
      </c>
      <c r="T997" s="315"/>
      <c r="U997" s="346"/>
    </row>
    <row r="998" spans="1:21" ht="23" x14ac:dyDescent="0.35">
      <c r="A998" s="315" t="s">
        <v>4544</v>
      </c>
      <c r="B998" s="315">
        <f>+VLOOKUP(A998,ListaInsumos!$A$2:$F$951,2,0)</f>
        <v>2000550</v>
      </c>
      <c r="C998" s="315">
        <f>+VLOOKUP(A998,ListaInsumos!$A$2:$F$951,5,0)</f>
        <v>42131507</v>
      </c>
      <c r="D998" s="315">
        <f>+VLOOKUP(A998,ListaInsumos!$A$2:$F$951,6,0)</f>
        <v>92194591</v>
      </c>
      <c r="E998" s="315" t="str">
        <f>+VLOOKUP(A998,ListaInsumos!$A$2:$F$951,4,0)</f>
        <v>MEDIA/COMPRESION DEBAJO RODILLA TALLA S</v>
      </c>
      <c r="F998" s="315" t="s">
        <v>5074</v>
      </c>
      <c r="G998" s="315" t="str">
        <f>+VLOOKUP(F998,Proveedores[[Nombre]:[Nº id.fiscal]],2,0)</f>
        <v>3-101-115347</v>
      </c>
      <c r="H998" s="315" t="s">
        <v>3784</v>
      </c>
      <c r="I998" s="315">
        <v>56</v>
      </c>
      <c r="J998" s="315" t="s">
        <v>843</v>
      </c>
      <c r="K998" s="315" t="s">
        <v>1974</v>
      </c>
      <c r="L998" s="323" t="s">
        <v>1974</v>
      </c>
      <c r="M998" s="315" t="s">
        <v>488</v>
      </c>
      <c r="N998" s="323">
        <v>46259</v>
      </c>
      <c r="O998" s="315" t="s">
        <v>3774</v>
      </c>
      <c r="P998" s="315" t="s">
        <v>3244</v>
      </c>
      <c r="Q998" s="315">
        <v>2021</v>
      </c>
      <c r="R998" s="315" t="s">
        <v>4433</v>
      </c>
      <c r="S998" s="315" t="s">
        <v>5167</v>
      </c>
      <c r="T998" s="315"/>
      <c r="U998" s="346"/>
    </row>
    <row r="999" spans="1:21" ht="23" x14ac:dyDescent="0.35">
      <c r="A999" s="315" t="s">
        <v>4496</v>
      </c>
      <c r="B999" s="315">
        <f>+VLOOKUP(A999,ListaInsumos!$A$2:$F$951,2,0)</f>
        <v>2002475</v>
      </c>
      <c r="C999" s="315">
        <f>+VLOOKUP(A999,ListaInsumos!$A$2:$F$951,5,0)</f>
        <v>42271708</v>
      </c>
      <c r="D999" s="315">
        <f>+VLOOKUP(A999,ListaInsumos!$A$2:$F$951,6,0)</f>
        <v>92189942</v>
      </c>
      <c r="E999" s="315" t="str">
        <f>+VLOOKUP(A999,ListaInsumos!$A$2:$F$951,4,0)</f>
        <v>MASCARILLA PARA OXIGENOTERAPIA CON RESER</v>
      </c>
      <c r="F999" s="315" t="s">
        <v>5074</v>
      </c>
      <c r="G999" s="315" t="str">
        <f>+VLOOKUP(F999,Proveedores[[Nombre]:[Nº id.fiscal]],2,0)</f>
        <v>3-101-115347</v>
      </c>
      <c r="H999" s="315" t="s">
        <v>408</v>
      </c>
      <c r="I999" s="315">
        <v>1936</v>
      </c>
      <c r="J999" s="315" t="s">
        <v>110</v>
      </c>
      <c r="K999" s="315" t="s">
        <v>3788</v>
      </c>
      <c r="L999" s="323">
        <v>45328</v>
      </c>
      <c r="M999" s="315" t="s">
        <v>488</v>
      </c>
      <c r="N999" s="323">
        <v>46259</v>
      </c>
      <c r="O999" s="315" t="s">
        <v>3775</v>
      </c>
      <c r="P999" s="315" t="s">
        <v>3244</v>
      </c>
      <c r="Q999" s="315">
        <v>2021</v>
      </c>
      <c r="R999" s="315" t="s">
        <v>4433</v>
      </c>
      <c r="S999" s="315" t="s">
        <v>5167</v>
      </c>
      <c r="T999" s="315"/>
      <c r="U999" s="346"/>
    </row>
    <row r="1000" spans="1:21" ht="46" x14ac:dyDescent="0.35">
      <c r="A1000" s="315" t="s">
        <v>4496</v>
      </c>
      <c r="B1000" s="315">
        <f>+VLOOKUP(A1000,ListaInsumos!$A$2:$F$951,2,0)</f>
        <v>2002475</v>
      </c>
      <c r="C1000" s="315">
        <f>+VLOOKUP(A1000,ListaInsumos!$A$2:$F$951,5,0)</f>
        <v>42271708</v>
      </c>
      <c r="D1000" s="315">
        <f>+VLOOKUP(A1000,ListaInsumos!$A$2:$F$951,6,0)</f>
        <v>92189942</v>
      </c>
      <c r="E1000" s="315" t="str">
        <f>+VLOOKUP(A1000,ListaInsumos!$A$2:$F$951,4,0)</f>
        <v>MASCARILLA PARA OXIGENOTERAPIA CON RESER</v>
      </c>
      <c r="F1000" s="315" t="s">
        <v>5127</v>
      </c>
      <c r="G1000" s="315" t="str">
        <f>+VLOOKUP(F1000,Proveedores[[Nombre]:[Nº id.fiscal]],2,0)</f>
        <v>3-101-358504</v>
      </c>
      <c r="H1000" s="315" t="s">
        <v>342</v>
      </c>
      <c r="I1000" s="315" t="s">
        <v>3790</v>
      </c>
      <c r="J1000" s="315" t="s">
        <v>119</v>
      </c>
      <c r="K1000" s="315" t="s">
        <v>3308</v>
      </c>
      <c r="L1000" s="323">
        <v>44570</v>
      </c>
      <c r="M1000" s="315" t="s">
        <v>488</v>
      </c>
      <c r="N1000" s="328">
        <v>44834</v>
      </c>
      <c r="O1000" s="315" t="s">
        <v>3776</v>
      </c>
      <c r="P1000" s="315" t="s">
        <v>3244</v>
      </c>
      <c r="Q1000" s="315">
        <v>2021</v>
      </c>
      <c r="R1000" s="315" t="s">
        <v>4433</v>
      </c>
      <c r="S1000" s="315" t="s">
        <v>5167</v>
      </c>
      <c r="T1000" s="315"/>
      <c r="U1000" s="346"/>
    </row>
    <row r="1001" spans="1:21" ht="23" x14ac:dyDescent="0.35">
      <c r="A1001" s="315" t="s">
        <v>4496</v>
      </c>
      <c r="B1001" s="315">
        <f>+VLOOKUP(A1001,ListaInsumos!$A$2:$F$951,2,0)</f>
        <v>2002475</v>
      </c>
      <c r="C1001" s="315">
        <f>+VLOOKUP(A1001,ListaInsumos!$A$2:$F$951,5,0)</f>
        <v>42271708</v>
      </c>
      <c r="D1001" s="315">
        <f>+VLOOKUP(A1001,ListaInsumos!$A$2:$F$951,6,0)</f>
        <v>92189942</v>
      </c>
      <c r="E1001" s="315" t="str">
        <f>+VLOOKUP(A1001,ListaInsumos!$A$2:$F$951,4,0)</f>
        <v>MASCARILLA PARA OXIGENOTERAPIA CON RESER</v>
      </c>
      <c r="F1001" s="315" t="s">
        <v>5093</v>
      </c>
      <c r="G1001" s="315" t="str">
        <f>+VLOOKUP(F1001,Proveedores[[Nombre]:[Nº id.fiscal]],2,0)</f>
        <v>3-101-244831</v>
      </c>
      <c r="H1001" s="315" t="s">
        <v>2339</v>
      </c>
      <c r="I1001" s="315" t="s">
        <v>3791</v>
      </c>
      <c r="J1001" s="315" t="s">
        <v>348</v>
      </c>
      <c r="K1001" s="315" t="s">
        <v>3792</v>
      </c>
      <c r="L1001" s="323">
        <v>45029</v>
      </c>
      <c r="M1001" s="315" t="s">
        <v>488</v>
      </c>
      <c r="N1001" s="323">
        <v>45137</v>
      </c>
      <c r="O1001" s="315" t="s">
        <v>3777</v>
      </c>
      <c r="P1001" s="315" t="s">
        <v>3244</v>
      </c>
      <c r="Q1001" s="315">
        <v>2021</v>
      </c>
      <c r="R1001" s="315" t="s">
        <v>4433</v>
      </c>
      <c r="S1001" s="315" t="s">
        <v>5167</v>
      </c>
      <c r="T1001" s="315"/>
      <c r="U1001" s="346"/>
    </row>
    <row r="1002" spans="1:21" ht="23" x14ac:dyDescent="0.35">
      <c r="A1002" s="315" t="s">
        <v>4547</v>
      </c>
      <c r="B1002" s="315">
        <f>+VLOOKUP(A1002,ListaInsumos!$A$2:$F$951,2,0)</f>
        <v>2003236</v>
      </c>
      <c r="C1002" s="315">
        <f>+VLOOKUP(A1002,ListaInsumos!$A$2:$F$951,5,0)</f>
        <v>42281804</v>
      </c>
      <c r="D1002" s="315">
        <f>+VLOOKUP(A1002,ListaInsumos!$A$2:$F$951,6,0)</f>
        <v>92156134</v>
      </c>
      <c r="E1002" s="315" t="str">
        <f>+VLOOKUP(A1002,ListaInsumos!$A$2:$F$951,4,0)</f>
        <v>INDICADOR QUIMICO CLASE IV PARA VAPOR</v>
      </c>
      <c r="F1002" s="315" t="s">
        <v>5089</v>
      </c>
      <c r="G1002" s="315" t="str">
        <f>+VLOOKUP(F1002,Proveedores[[Nombre]:[Nº id.fiscal]],2,0)</f>
        <v>3-101-364996</v>
      </c>
      <c r="H1002" s="315" t="s">
        <v>3793</v>
      </c>
      <c r="I1002" s="315" t="s">
        <v>3794</v>
      </c>
      <c r="J1002" s="315" t="s">
        <v>298</v>
      </c>
      <c r="K1002" s="315" t="s">
        <v>1974</v>
      </c>
      <c r="L1002" s="323" t="s">
        <v>1974</v>
      </c>
      <c r="M1002" s="315" t="s">
        <v>111</v>
      </c>
      <c r="N1002" s="388">
        <v>45097</v>
      </c>
      <c r="O1002" s="315" t="s">
        <v>3778</v>
      </c>
      <c r="P1002" s="315" t="s">
        <v>3281</v>
      </c>
      <c r="Q1002" s="315">
        <v>2021</v>
      </c>
      <c r="R1002" s="315" t="s">
        <v>4433</v>
      </c>
      <c r="S1002" s="315" t="s">
        <v>5167</v>
      </c>
      <c r="T1002" s="315" t="s">
        <v>6825</v>
      </c>
      <c r="U1002" s="346"/>
    </row>
    <row r="1003" spans="1:21" ht="23" x14ac:dyDescent="0.35">
      <c r="A1003" s="315" t="s">
        <v>4587</v>
      </c>
      <c r="B1003" s="315">
        <f>+VLOOKUP(A1003,ListaInsumos!$A$2:$F$951,2,0)</f>
        <v>2004480</v>
      </c>
      <c r="C1003" s="315">
        <f>+VLOOKUP(A1003,ListaInsumos!$A$2:$F$951,5,0)</f>
        <v>42131507</v>
      </c>
      <c r="D1003" s="315">
        <f>+VLOOKUP(A1003,ListaInsumos!$A$2:$F$951,6,0)</f>
        <v>92199087</v>
      </c>
      <c r="E1003" s="315" t="str">
        <f>+VLOOKUP(A1003,ListaInsumos!$A$2:$F$951,4,0)</f>
        <v>MEDIAS DE COMPRESIÓN A LA RODILLA TALL M</v>
      </c>
      <c r="F1003" s="315" t="s">
        <v>5074</v>
      </c>
      <c r="G1003" s="315" t="str">
        <f>+VLOOKUP(F1003,Proveedores[[Nombre]:[Nº id.fiscal]],2,0)</f>
        <v>3-101-115347</v>
      </c>
      <c r="H1003" s="315" t="s">
        <v>3795</v>
      </c>
      <c r="I1003" s="315">
        <v>66</v>
      </c>
      <c r="J1003" s="315" t="s">
        <v>843</v>
      </c>
      <c r="K1003" s="315" t="s">
        <v>1974</v>
      </c>
      <c r="L1003" s="323" t="s">
        <v>1974</v>
      </c>
      <c r="M1003" s="315" t="s">
        <v>488</v>
      </c>
      <c r="N1003" s="323">
        <v>46259</v>
      </c>
      <c r="O1003" s="315" t="s">
        <v>3779</v>
      </c>
      <c r="P1003" s="315" t="s">
        <v>3244</v>
      </c>
      <c r="Q1003" s="315">
        <v>2021</v>
      </c>
      <c r="R1003" s="315" t="s">
        <v>4433</v>
      </c>
      <c r="S1003" s="315" t="s">
        <v>5167</v>
      </c>
      <c r="T1003" s="315"/>
      <c r="U1003" s="346"/>
    </row>
    <row r="1004" spans="1:21" ht="34.5" x14ac:dyDescent="0.35">
      <c r="A1004" s="315" t="s">
        <v>4513</v>
      </c>
      <c r="B1004" s="315">
        <f>+VLOOKUP(A1004,ListaInsumos!$A$2:$F$951,2,0)</f>
        <v>2000751</v>
      </c>
      <c r="C1004" s="315">
        <f>+VLOOKUP(A1004,ListaInsumos!$A$2:$F$951,5,0)</f>
        <v>42211501</v>
      </c>
      <c r="D1004" s="315">
        <f>+VLOOKUP(A1004,ListaInsumos!$A$2:$F$951,6,0)</f>
        <v>92299137</v>
      </c>
      <c r="E1004" s="315" t="str">
        <f>+VLOOKUP(A1004,ListaInsumos!$A$2:$F$951,4,0)</f>
        <v>BASTONES 1 PUNTO AJUSTABLE, CONSTRUIDO E</v>
      </c>
      <c r="F1004" s="315" t="s">
        <v>5110</v>
      </c>
      <c r="G1004" s="315" t="str">
        <f>+VLOOKUP(F1004,Proveedores[[Nombre]:[Nº id.fiscal]],2,0)</f>
        <v>3-101-246483</v>
      </c>
      <c r="H1004" s="315" t="s">
        <v>3797</v>
      </c>
      <c r="I1004" s="315" t="s">
        <v>3798</v>
      </c>
      <c r="J1004" s="315" t="s">
        <v>110</v>
      </c>
      <c r="K1004" s="315" t="s">
        <v>1974</v>
      </c>
      <c r="L1004" s="323" t="s">
        <v>1974</v>
      </c>
      <c r="M1004" s="315" t="s">
        <v>111</v>
      </c>
      <c r="N1004" s="323">
        <v>46096</v>
      </c>
      <c r="O1004" s="315" t="s">
        <v>3780</v>
      </c>
      <c r="P1004" s="315" t="s">
        <v>3244</v>
      </c>
      <c r="Q1004" s="315">
        <v>2021</v>
      </c>
      <c r="R1004" s="315" t="s">
        <v>4433</v>
      </c>
      <c r="S1004" s="315" t="s">
        <v>5167</v>
      </c>
      <c r="T1004" s="315"/>
      <c r="U1004" s="346"/>
    </row>
    <row r="1005" spans="1:21" ht="23" x14ac:dyDescent="0.35">
      <c r="A1005" s="315" t="s">
        <v>4582</v>
      </c>
      <c r="B1005" s="315">
        <f>+VLOOKUP(A1005,ListaInsumos!$A$2:$F$951,2,0)</f>
        <v>2003763</v>
      </c>
      <c r="C1005" s="315">
        <f>+VLOOKUP(A1005,ListaInsumos!$A$2:$F$951,5,0)</f>
        <v>42241706</v>
      </c>
      <c r="D1005" s="315">
        <f>+VLOOKUP(A1005,ListaInsumos!$A$2:$F$951,6,0)</f>
        <v>92196259</v>
      </c>
      <c r="E1005" s="315" t="str">
        <f>+VLOOKUP(A1005,ListaInsumos!$A$2:$F$951,4,0)</f>
        <v>PLANTILLA DE SILICONA TAMAÑO L</v>
      </c>
      <c r="F1005" s="315" t="s">
        <v>5099</v>
      </c>
      <c r="G1005" s="315" t="str">
        <f>+VLOOKUP(F1005,Proveedores[[Nombre]:[Nº id.fiscal]],2,0)</f>
        <v>3-101-547337</v>
      </c>
      <c r="H1005" s="315" t="s">
        <v>3799</v>
      </c>
      <c r="I1005" s="315" t="s">
        <v>3800</v>
      </c>
      <c r="J1005" s="315" t="s">
        <v>298</v>
      </c>
      <c r="K1005" s="315" t="s">
        <v>1974</v>
      </c>
      <c r="L1005" s="323" t="s">
        <v>1974</v>
      </c>
      <c r="M1005" s="315" t="s">
        <v>111</v>
      </c>
      <c r="N1005" s="323">
        <v>45161</v>
      </c>
      <c r="O1005" s="315" t="s">
        <v>3781</v>
      </c>
      <c r="P1005" s="315" t="s">
        <v>3244</v>
      </c>
      <c r="Q1005" s="315">
        <v>2021</v>
      </c>
      <c r="R1005" s="315" t="s">
        <v>4433</v>
      </c>
      <c r="S1005" s="315" t="s">
        <v>5167</v>
      </c>
      <c r="T1005" s="315"/>
      <c r="U1005" s="346"/>
    </row>
    <row r="1006" spans="1:21" ht="23" x14ac:dyDescent="0.35">
      <c r="A1006" s="315" t="s">
        <v>4582</v>
      </c>
      <c r="B1006" s="315">
        <f>+VLOOKUP(A1006,ListaInsumos!$A$2:$F$951,2,0)</f>
        <v>2003763</v>
      </c>
      <c r="C1006" s="315">
        <f>+VLOOKUP(A1006,ListaInsumos!$A$2:$F$951,5,0)</f>
        <v>42241706</v>
      </c>
      <c r="D1006" s="315">
        <f>+VLOOKUP(A1006,ListaInsumos!$A$2:$F$951,6,0)</f>
        <v>92196259</v>
      </c>
      <c r="E1006" s="315" t="str">
        <f>+VLOOKUP(A1006,ListaInsumos!$A$2:$F$951,4,0)</f>
        <v>PLANTILLA DE SILICONA TAMAÑO L</v>
      </c>
      <c r="F1006" s="315" t="s">
        <v>5099</v>
      </c>
      <c r="G1006" s="315" t="str">
        <f>+VLOOKUP(F1006,Proveedores[[Nombre]:[Nº id.fiscal]],2,0)</f>
        <v>3-101-547337</v>
      </c>
      <c r="H1006" s="315" t="s">
        <v>3799</v>
      </c>
      <c r="I1006" s="315" t="s">
        <v>3801</v>
      </c>
      <c r="J1006" s="315" t="s">
        <v>298</v>
      </c>
      <c r="K1006" s="315" t="s">
        <v>1974</v>
      </c>
      <c r="L1006" s="323" t="s">
        <v>1974</v>
      </c>
      <c r="M1006" s="315" t="s">
        <v>111</v>
      </c>
      <c r="N1006" s="323">
        <v>45161</v>
      </c>
      <c r="O1006" s="315" t="s">
        <v>3782</v>
      </c>
      <c r="P1006" s="315" t="s">
        <v>3244</v>
      </c>
      <c r="Q1006" s="315">
        <v>2021</v>
      </c>
      <c r="R1006" s="315" t="s">
        <v>4433</v>
      </c>
      <c r="S1006" s="315" t="s">
        <v>5167</v>
      </c>
      <c r="T1006" s="315"/>
      <c r="U1006" s="346"/>
    </row>
    <row r="1007" spans="1:21" ht="23" x14ac:dyDescent="0.35">
      <c r="A1007" s="315" t="s">
        <v>4582</v>
      </c>
      <c r="B1007" s="315">
        <f>+VLOOKUP(A1007,ListaInsumos!$A$2:$F$951,2,0)</f>
        <v>2003763</v>
      </c>
      <c r="C1007" s="315">
        <f>+VLOOKUP(A1007,ListaInsumos!$A$2:$F$951,5,0)</f>
        <v>42241706</v>
      </c>
      <c r="D1007" s="315">
        <f>+VLOOKUP(A1007,ListaInsumos!$A$2:$F$951,6,0)</f>
        <v>92196259</v>
      </c>
      <c r="E1007" s="315" t="str">
        <f>+VLOOKUP(A1007,ListaInsumos!$A$2:$F$951,4,0)</f>
        <v>PLANTILLA DE SILICONA TAMAÑO L</v>
      </c>
      <c r="F1007" s="315" t="s">
        <v>5074</v>
      </c>
      <c r="G1007" s="315" t="str">
        <f>+VLOOKUP(F1007,Proveedores[[Nombre]:[Nº id.fiscal]],2,0)</f>
        <v>3-101-115347</v>
      </c>
      <c r="H1007" s="315" t="s">
        <v>1669</v>
      </c>
      <c r="I1007" s="315" t="s">
        <v>3802</v>
      </c>
      <c r="J1007" s="315" t="s">
        <v>455</v>
      </c>
      <c r="K1007" s="315" t="s">
        <v>1974</v>
      </c>
      <c r="L1007" s="323" t="s">
        <v>1974</v>
      </c>
      <c r="M1007" s="315" t="s">
        <v>488</v>
      </c>
      <c r="N1007" s="323">
        <v>46259</v>
      </c>
      <c r="O1007" s="315" t="s">
        <v>3786</v>
      </c>
      <c r="P1007" s="315" t="s">
        <v>3244</v>
      </c>
      <c r="Q1007" s="315">
        <v>2021</v>
      </c>
      <c r="R1007" s="315" t="s">
        <v>4433</v>
      </c>
      <c r="S1007" s="315" t="s">
        <v>5167</v>
      </c>
      <c r="T1007" s="315"/>
      <c r="U1007" s="346"/>
    </row>
    <row r="1008" spans="1:21" ht="23" x14ac:dyDescent="0.35">
      <c r="A1008" s="315" t="s">
        <v>4588</v>
      </c>
      <c r="B1008" s="315">
        <f>+VLOOKUP(A1008,ListaInsumos!$A$2:$F$951,2,0)</f>
        <v>2003960</v>
      </c>
      <c r="C1008" s="315">
        <f>+VLOOKUP(A1008,ListaInsumos!$A$2:$F$951,5,0)</f>
        <v>42241703</v>
      </c>
      <c r="D1008" s="315">
        <f>+VLOOKUP(A1008,ListaInsumos!$A$2:$F$951,6,0)</f>
        <v>92205526</v>
      </c>
      <c r="E1008" s="315" t="str">
        <f>+VLOOKUP(A1008,ListaInsumos!$A$2:$F$951,4,0)</f>
        <v>RODILLERA ESTABILIZADORA ROTULA TALLA M</v>
      </c>
      <c r="F1008" s="315" t="s">
        <v>5118</v>
      </c>
      <c r="G1008" s="315" t="str">
        <f>+VLOOKUP(F1008,Proveedores[[Nombre]:[Nº id.fiscal]],2,0)</f>
        <v>3-102-749824</v>
      </c>
      <c r="H1008" s="315" t="s">
        <v>3803</v>
      </c>
      <c r="I1008" s="315" t="s">
        <v>3804</v>
      </c>
      <c r="J1008" s="315" t="s">
        <v>119</v>
      </c>
      <c r="K1008" s="315" t="s">
        <v>1974</v>
      </c>
      <c r="L1008" s="323" t="s">
        <v>1974</v>
      </c>
      <c r="M1008" s="315" t="s">
        <v>111</v>
      </c>
      <c r="N1008" s="323">
        <v>45008</v>
      </c>
      <c r="O1008" s="315" t="s">
        <v>3787</v>
      </c>
      <c r="P1008" s="315" t="s">
        <v>3244</v>
      </c>
      <c r="Q1008" s="315">
        <v>2021</v>
      </c>
      <c r="R1008" s="315" t="s">
        <v>4433</v>
      </c>
      <c r="S1008" s="315" t="s">
        <v>5167</v>
      </c>
      <c r="T1008" s="315"/>
      <c r="U1008" s="346"/>
    </row>
    <row r="1009" spans="1:21" ht="23" x14ac:dyDescent="0.35">
      <c r="A1009" s="315" t="s">
        <v>4602</v>
      </c>
      <c r="B1009" s="315">
        <f>+VLOOKUP(A1009,ListaInsumos!$A$2:$F$951,2,0)</f>
        <v>2000030</v>
      </c>
      <c r="C1009" s="315">
        <f>+VLOOKUP(A1009,ListaInsumos!$A$2:$F$951,5,0)</f>
        <v>42131611</v>
      </c>
      <c r="D1009" s="315">
        <f>+VLOOKUP(A1009,ListaInsumos!$A$2:$F$951,6,0)</f>
        <v>92153172</v>
      </c>
      <c r="E1009" s="315" t="str">
        <f>+VLOOKUP(A1009,ListaInsumos!$A$2:$F$951,4,0)</f>
        <v>GORRO DE ENFERMERA, POLIPROPILENO HIDROF</v>
      </c>
      <c r="F1009" s="315" t="s">
        <v>5095</v>
      </c>
      <c r="G1009" s="315" t="str">
        <f>+VLOOKUP(F1009,Proveedores[[Nombre]:[Nº id.fiscal]],2,0)</f>
        <v>3-101-273643</v>
      </c>
      <c r="H1009" s="315" t="s">
        <v>3976</v>
      </c>
      <c r="I1009" s="315" t="s">
        <v>3977</v>
      </c>
      <c r="J1009" s="315" t="s">
        <v>119</v>
      </c>
      <c r="K1009" s="315" t="s">
        <v>1974</v>
      </c>
      <c r="L1009" s="323" t="s">
        <v>1974</v>
      </c>
      <c r="M1009" s="315" t="s">
        <v>111</v>
      </c>
      <c r="N1009" s="323">
        <v>45559</v>
      </c>
      <c r="O1009" s="315" t="s">
        <v>3949</v>
      </c>
      <c r="P1009" s="315" t="s">
        <v>3244</v>
      </c>
      <c r="Q1009" s="315">
        <v>2021</v>
      </c>
      <c r="R1009" s="315" t="s">
        <v>4434</v>
      </c>
      <c r="S1009" s="315" t="s">
        <v>5167</v>
      </c>
      <c r="T1009" s="315"/>
      <c r="U1009" s="346"/>
    </row>
    <row r="1010" spans="1:21" ht="23" x14ac:dyDescent="0.35">
      <c r="A1010" s="315" t="s">
        <v>4440</v>
      </c>
      <c r="B1010" s="315">
        <f>+VLOOKUP(A1010,ListaInsumos!$A$2:$F$951,2,0)</f>
        <v>2004262</v>
      </c>
      <c r="C1010" s="315">
        <f>+VLOOKUP(A1010,ListaInsumos!$A$2:$F$951,5,0)</f>
        <v>42131702</v>
      </c>
      <c r="D1010" s="315">
        <f>+VLOOKUP(A1010,ListaInsumos!$A$2:$F$951,6,0)</f>
        <v>92173039</v>
      </c>
      <c r="E1010" s="315" t="str">
        <f>+VLOOKUP(A1010,ListaInsumos!$A$2:$F$951,4,0)</f>
        <v>PAQUET ROPA QUIRUR DESCART P/CABEZYCUELL</v>
      </c>
      <c r="F1010" s="315" t="s">
        <v>5093</v>
      </c>
      <c r="G1010" s="315" t="str">
        <f>+VLOOKUP(F1010,Proveedores[[Nombre]:[Nº id.fiscal]],2,0)</f>
        <v>3-101-244831</v>
      </c>
      <c r="H1010" s="315" t="s">
        <v>3979</v>
      </c>
      <c r="I1010" s="315" t="s">
        <v>3980</v>
      </c>
      <c r="J1010" s="315" t="s">
        <v>119</v>
      </c>
      <c r="K1010" s="315" t="s">
        <v>1974</v>
      </c>
      <c r="L1010" s="323" t="s">
        <v>1974</v>
      </c>
      <c r="M1010" s="315" t="s">
        <v>111</v>
      </c>
      <c r="N1010" s="323">
        <v>45137</v>
      </c>
      <c r="O1010" s="315" t="s">
        <v>3950</v>
      </c>
      <c r="P1010" s="315" t="s">
        <v>3244</v>
      </c>
      <c r="Q1010" s="315">
        <v>2021</v>
      </c>
      <c r="R1010" s="315" t="s">
        <v>4434</v>
      </c>
      <c r="S1010" s="315" t="s">
        <v>5167</v>
      </c>
      <c r="T1010" s="315"/>
      <c r="U1010" s="346"/>
    </row>
    <row r="1011" spans="1:21" ht="23" x14ac:dyDescent="0.35">
      <c r="A1011" s="315" t="s">
        <v>4444</v>
      </c>
      <c r="B1011" s="315">
        <f>+VLOOKUP(A1011,ListaInsumos!$A$2:$F$951,2,0)</f>
        <v>2004266</v>
      </c>
      <c r="C1011" s="315">
        <f>+VLOOKUP(A1011,ListaInsumos!$A$2:$F$951,5,0)</f>
        <v>42131702</v>
      </c>
      <c r="D1011" s="315">
        <f>+VLOOKUP(A1011,ListaInsumos!$A$2:$F$951,6,0)</f>
        <v>92173100</v>
      </c>
      <c r="E1011" s="315" t="str">
        <f>+VLOOKUP(A1011,ListaInsumos!$A$2:$F$951,4,0)</f>
        <v>PAQUETE ROPA DESCARTABLE P/ GINEC Y UROL</v>
      </c>
      <c r="F1011" s="315" t="s">
        <v>5093</v>
      </c>
      <c r="G1011" s="315" t="str">
        <f>+VLOOKUP(F1011,Proveedores[[Nombre]:[Nº id.fiscal]],2,0)</f>
        <v>3-101-244831</v>
      </c>
      <c r="H1011" s="315" t="s">
        <v>3979</v>
      </c>
      <c r="I1011" s="315" t="s">
        <v>6351</v>
      </c>
      <c r="J1011" s="315" t="s">
        <v>119</v>
      </c>
      <c r="K1011" s="315" t="s">
        <v>1974</v>
      </c>
      <c r="L1011" s="323" t="s">
        <v>1974</v>
      </c>
      <c r="M1011" s="315" t="s">
        <v>111</v>
      </c>
      <c r="N1011" s="323">
        <v>45137</v>
      </c>
      <c r="O1011" s="315" t="s">
        <v>3951</v>
      </c>
      <c r="P1011" s="315" t="s">
        <v>3244</v>
      </c>
      <c r="Q1011" s="315">
        <v>2021</v>
      </c>
      <c r="R1011" s="315" t="s">
        <v>4434</v>
      </c>
      <c r="S1011" s="315" t="s">
        <v>5167</v>
      </c>
      <c r="T1011" s="315"/>
      <c r="U1011" s="346"/>
    </row>
    <row r="1012" spans="1:21" ht="23" x14ac:dyDescent="0.35">
      <c r="A1012" s="315" t="s">
        <v>4445</v>
      </c>
      <c r="B1012" s="315">
        <f>+VLOOKUP(A1012,ListaInsumos!$A$2:$F$951,2,0)</f>
        <v>2004267</v>
      </c>
      <c r="C1012" s="315">
        <f>+VLOOKUP(A1012,ListaInsumos!$A$2:$F$951,5,0)</f>
        <v>42131701</v>
      </c>
      <c r="D1012" s="315">
        <f>+VLOOKUP(A1012,ListaInsumos!$A$2:$F$951,6,0)</f>
        <v>92173186</v>
      </c>
      <c r="E1012" s="315" t="str">
        <f>+VLOOKUP(A1012,ListaInsumos!$A$2:$F$951,4,0)</f>
        <v>CAMPO DESCART P/ CIRUGI ARTROSCOP HOMBRO</v>
      </c>
      <c r="F1012" s="315" t="s">
        <v>5093</v>
      </c>
      <c r="G1012" s="315" t="str">
        <f>+VLOOKUP(F1012,Proveedores[[Nombre]:[Nº id.fiscal]],2,0)</f>
        <v>3-101-244831</v>
      </c>
      <c r="H1012" s="315" t="s">
        <v>3983</v>
      </c>
      <c r="I1012" s="315" t="s">
        <v>3984</v>
      </c>
      <c r="J1012" s="315" t="s">
        <v>119</v>
      </c>
      <c r="K1012" s="315" t="s">
        <v>1974</v>
      </c>
      <c r="L1012" s="323" t="s">
        <v>1974</v>
      </c>
      <c r="M1012" s="315" t="s">
        <v>111</v>
      </c>
      <c r="N1012" s="323">
        <v>45137</v>
      </c>
      <c r="O1012" s="315" t="s">
        <v>3952</v>
      </c>
      <c r="P1012" s="315" t="s">
        <v>3244</v>
      </c>
      <c r="Q1012" s="315">
        <v>2021</v>
      </c>
      <c r="R1012" s="315" t="s">
        <v>4434</v>
      </c>
      <c r="S1012" s="315" t="s">
        <v>5167</v>
      </c>
      <c r="T1012" s="315"/>
      <c r="U1012" s="346"/>
    </row>
    <row r="1013" spans="1:21" ht="23" x14ac:dyDescent="0.35">
      <c r="A1013" s="315" t="s">
        <v>4446</v>
      </c>
      <c r="B1013" s="315">
        <f>+VLOOKUP(A1013,ListaInsumos!$A$2:$F$951,2,0)</f>
        <v>2004280</v>
      </c>
      <c r="C1013" s="315">
        <f>+VLOOKUP(A1013,ListaInsumos!$A$2:$F$951,5,0)</f>
        <v>42131702</v>
      </c>
      <c r="D1013" s="315">
        <f>+VLOOKUP(A1013,ListaInsumos!$A$2:$F$951,6,0)</f>
        <v>92173345</v>
      </c>
      <c r="E1013" s="315" t="str">
        <f>+VLOOKUP(A1013,ListaInsumos!$A$2:$F$951,4,0)</f>
        <v>BATA QUIRURGICA ESTERIL TALLA L</v>
      </c>
      <c r="F1013" s="315" t="s">
        <v>5093</v>
      </c>
      <c r="G1013" s="315" t="str">
        <f>+VLOOKUP(F1013,Proveedores[[Nombre]:[Nº id.fiscal]],2,0)</f>
        <v>3-101-244831</v>
      </c>
      <c r="H1013" s="315" t="s">
        <v>191</v>
      </c>
      <c r="I1013" s="315" t="s">
        <v>6352</v>
      </c>
      <c r="J1013" s="315" t="s">
        <v>119</v>
      </c>
      <c r="K1013" s="315" t="s">
        <v>1974</v>
      </c>
      <c r="L1013" s="323" t="s">
        <v>1974</v>
      </c>
      <c r="M1013" s="315" t="s">
        <v>111</v>
      </c>
      <c r="N1013" s="323">
        <v>45137</v>
      </c>
      <c r="O1013" s="315" t="s">
        <v>3953</v>
      </c>
      <c r="P1013" s="315" t="s">
        <v>3244</v>
      </c>
      <c r="Q1013" s="315">
        <v>2021</v>
      </c>
      <c r="R1013" s="315" t="s">
        <v>4434</v>
      </c>
      <c r="S1013" s="315" t="s">
        <v>5167</v>
      </c>
      <c r="T1013" s="315"/>
      <c r="U1013" s="346"/>
    </row>
    <row r="1014" spans="1:21" ht="23" x14ac:dyDescent="0.35">
      <c r="A1014" s="315" t="s">
        <v>4447</v>
      </c>
      <c r="B1014" s="315">
        <f>+VLOOKUP(A1014,ListaInsumos!$A$2:$F$951,2,0)</f>
        <v>2004270</v>
      </c>
      <c r="C1014" s="315">
        <f>+VLOOKUP(A1014,ListaInsumos!$A$2:$F$951,5,0)</f>
        <v>42131702</v>
      </c>
      <c r="D1014" s="315">
        <f>+VLOOKUP(A1014,ListaInsumos!$A$2:$F$951,6,0)</f>
        <v>92173292</v>
      </c>
      <c r="E1014" s="315" t="str">
        <f>+VLOOKUP(A1014,ListaInsumos!$A$2:$F$951,4,0)</f>
        <v>BATA IMPERMEABLE PLÁSTICA,CON SUJECIÓN</v>
      </c>
      <c r="F1014" s="315" t="s">
        <v>5132</v>
      </c>
      <c r="G1014" s="315" t="str">
        <f>+VLOOKUP(F1014,Proveedores[[Nombre]:[Nº id.fiscal]],2,0)</f>
        <v>3-102-771915</v>
      </c>
      <c r="H1014" s="315" t="s">
        <v>3987</v>
      </c>
      <c r="I1014" s="315" t="s">
        <v>3988</v>
      </c>
      <c r="J1014" s="315" t="s">
        <v>3989</v>
      </c>
      <c r="K1014" s="315" t="s">
        <v>1974</v>
      </c>
      <c r="L1014" s="323" t="s">
        <v>1974</v>
      </c>
      <c r="M1014" s="315" t="s">
        <v>111</v>
      </c>
      <c r="N1014" s="323">
        <v>45384</v>
      </c>
      <c r="O1014" s="315" t="s">
        <v>3954</v>
      </c>
      <c r="P1014" s="315" t="s">
        <v>3244</v>
      </c>
      <c r="Q1014" s="315">
        <v>2021</v>
      </c>
      <c r="R1014" s="315" t="s">
        <v>4434</v>
      </c>
      <c r="S1014" s="315" t="s">
        <v>5167</v>
      </c>
      <c r="T1014" s="315"/>
      <c r="U1014" s="346"/>
    </row>
    <row r="1015" spans="1:21" ht="23" x14ac:dyDescent="0.35">
      <c r="A1015" s="315" t="s">
        <v>4448</v>
      </c>
      <c r="B1015" s="315">
        <f>+VLOOKUP(A1015,ListaInsumos!$A$2:$F$951,2,0)</f>
        <v>2004271</v>
      </c>
      <c r="C1015" s="315">
        <f>+VLOOKUP(A1015,ListaInsumos!$A$2:$F$951,5,0)</f>
        <v>42131701</v>
      </c>
      <c r="D1015" s="315">
        <f>+VLOOKUP(A1015,ListaInsumos!$A$2:$F$951,6,0)</f>
        <v>92166956</v>
      </c>
      <c r="E1015" s="315" t="str">
        <f>+VLOOKUP(A1015,ListaInsumos!$A$2:$F$951,4,0)</f>
        <v>SABANA ESTERIL DESCART PARA PROCED QUIRU</v>
      </c>
      <c r="F1015" s="315" t="s">
        <v>5093</v>
      </c>
      <c r="G1015" s="315" t="str">
        <f>+VLOOKUP(F1015,Proveedores[[Nombre]:[Nº id.fiscal]],2,0)</f>
        <v>3-101-244831</v>
      </c>
      <c r="H1015" s="315" t="s">
        <v>3983</v>
      </c>
      <c r="I1015" s="315" t="s">
        <v>3990</v>
      </c>
      <c r="J1015" s="315" t="s">
        <v>119</v>
      </c>
      <c r="K1015" s="315" t="s">
        <v>1974</v>
      </c>
      <c r="L1015" s="323" t="s">
        <v>1974</v>
      </c>
      <c r="M1015" s="315" t="s">
        <v>111</v>
      </c>
      <c r="N1015" s="323">
        <v>45137</v>
      </c>
      <c r="O1015" s="315" t="s">
        <v>3955</v>
      </c>
      <c r="P1015" s="315" t="s">
        <v>3244</v>
      </c>
      <c r="Q1015" s="315">
        <v>2021</v>
      </c>
      <c r="R1015" s="315" t="s">
        <v>4434</v>
      </c>
      <c r="S1015" s="315" t="s">
        <v>5167</v>
      </c>
      <c r="T1015" s="315"/>
      <c r="U1015" s="346"/>
    </row>
    <row r="1016" spans="1:21" ht="23" x14ac:dyDescent="0.35">
      <c r="A1016" s="315" t="s">
        <v>4451</v>
      </c>
      <c r="B1016" s="315">
        <f>+VLOOKUP(A1016,ListaInsumos!$A$2:$F$951,2,0)</f>
        <v>2000061</v>
      </c>
      <c r="C1016" s="315">
        <f>+VLOOKUP(A1016,ListaInsumos!$A$2:$F$951,5,0)</f>
        <v>42142523</v>
      </c>
      <c r="D1016" s="315">
        <f>+VLOOKUP(A1016,ListaInsumos!$A$2:$F$951,6,0)</f>
        <v>92153427</v>
      </c>
      <c r="E1016" s="315" t="str">
        <f>+VLOOKUP(A1016,ListaInsumos!$A$2:$F$951,4,0)</f>
        <v>AGUJA HIPODERMICA N0 °18,ESTERIL,DESEC</v>
      </c>
      <c r="F1016" s="315" t="s">
        <v>5093</v>
      </c>
      <c r="G1016" s="315" t="str">
        <f>+VLOOKUP(F1016,Proveedores[[Nombre]:[Nº id.fiscal]],2,0)</f>
        <v>3-101-244831</v>
      </c>
      <c r="H1016" s="315" t="s">
        <v>3991</v>
      </c>
      <c r="I1016" s="315" t="s">
        <v>3992</v>
      </c>
      <c r="J1016" s="315" t="s">
        <v>110</v>
      </c>
      <c r="K1016" s="315" t="s">
        <v>2896</v>
      </c>
      <c r="L1016" s="323">
        <v>44907</v>
      </c>
      <c r="M1016" s="315" t="s">
        <v>111</v>
      </c>
      <c r="N1016" s="323">
        <v>45137</v>
      </c>
      <c r="O1016" s="315" t="s">
        <v>3956</v>
      </c>
      <c r="P1016" s="315" t="s">
        <v>3244</v>
      </c>
      <c r="Q1016" s="315">
        <v>2021</v>
      </c>
      <c r="R1016" s="315" t="s">
        <v>4434</v>
      </c>
      <c r="S1016" s="315" t="s">
        <v>5167</v>
      </c>
      <c r="T1016" s="315"/>
      <c r="U1016" s="346"/>
    </row>
    <row r="1017" spans="1:21" ht="46" x14ac:dyDescent="0.35">
      <c r="A1017" s="315" t="s">
        <v>4789</v>
      </c>
      <c r="B1017" s="315">
        <f>+VLOOKUP(A1017,ListaInsumos!$A$2:$F$951,2,0)</f>
        <v>2000103</v>
      </c>
      <c r="C1017" s="315">
        <f>+VLOOKUP(A1017,ListaInsumos!$A$2:$F$951,5,0)</f>
        <v>42271802</v>
      </c>
      <c r="D1017" s="315">
        <f>+VLOOKUP(A1017,ListaInsumos!$A$2:$F$951,6,0)</f>
        <v>92161927</v>
      </c>
      <c r="E1017" s="315" t="str">
        <f>+VLOOKUP(A1017,ListaInsumos!$A$2:$F$951,4,0)</f>
        <v>MASCARILLA DE SISTEMA DE NEBULIZACION</v>
      </c>
      <c r="F1017" s="315" t="s">
        <v>5127</v>
      </c>
      <c r="G1017" s="315" t="str">
        <f>+VLOOKUP(F1017,Proveedores[[Nombre]:[Nº id.fiscal]],2,0)</f>
        <v>3-101-358504</v>
      </c>
      <c r="H1017" s="315" t="s">
        <v>342</v>
      </c>
      <c r="I1017" s="315" t="s">
        <v>3994</v>
      </c>
      <c r="J1017" s="315" t="s">
        <v>119</v>
      </c>
      <c r="K1017" s="315" t="s">
        <v>3995</v>
      </c>
      <c r="L1017" s="323">
        <v>45887</v>
      </c>
      <c r="M1017" s="315" t="s">
        <v>111</v>
      </c>
      <c r="N1017" s="328">
        <v>44834</v>
      </c>
      <c r="O1017" s="315" t="s">
        <v>3957</v>
      </c>
      <c r="P1017" s="315" t="s">
        <v>3244</v>
      </c>
      <c r="Q1017" s="315">
        <v>2021</v>
      </c>
      <c r="R1017" s="315" t="s">
        <v>4434</v>
      </c>
      <c r="S1017" s="315" t="s">
        <v>5167</v>
      </c>
      <c r="T1017" s="315"/>
      <c r="U1017" s="346"/>
    </row>
    <row r="1018" spans="1:21" ht="23" x14ac:dyDescent="0.35">
      <c r="A1018" s="315" t="s">
        <v>4801</v>
      </c>
      <c r="B1018" s="315">
        <f>+VLOOKUP(A1018,ListaInsumos!$A$2:$F$951,2,0)</f>
        <v>2003372</v>
      </c>
      <c r="C1018" s="315">
        <f>+VLOOKUP(A1018,ListaInsumos!$A$2:$F$951,5,0)</f>
        <v>42281808</v>
      </c>
      <c r="D1018" s="315">
        <f>+VLOOKUP(A1018,ListaInsumos!$A$2:$F$951,6,0)</f>
        <v>92195005</v>
      </c>
      <c r="E1018" s="315" t="str">
        <f>+VLOOKUP(A1018,ListaInsumos!$A$2:$F$951,4,0)</f>
        <v>PAPEL MIXTO GRADO MEDICO ROLLO 10CM C/IN</v>
      </c>
      <c r="F1018" s="315" t="s">
        <v>5093</v>
      </c>
      <c r="G1018" s="315" t="str">
        <f>+VLOOKUP(F1018,Proveedores[[Nombre]:[Nº id.fiscal]],2,0)</f>
        <v>3-101-244831</v>
      </c>
      <c r="H1018" s="315" t="s">
        <v>3996</v>
      </c>
      <c r="I1018" s="315" t="s">
        <v>3997</v>
      </c>
      <c r="J1018" s="315" t="s">
        <v>298</v>
      </c>
      <c r="K1018" s="315" t="s">
        <v>1974</v>
      </c>
      <c r="L1018" s="323" t="s">
        <v>1974</v>
      </c>
      <c r="M1018" s="315" t="s">
        <v>111</v>
      </c>
      <c r="N1018" s="323">
        <v>45137</v>
      </c>
      <c r="O1018" s="315" t="s">
        <v>3958</v>
      </c>
      <c r="P1018" s="315" t="s">
        <v>3244</v>
      </c>
      <c r="Q1018" s="315">
        <v>2021</v>
      </c>
      <c r="R1018" s="315" t="s">
        <v>4434</v>
      </c>
      <c r="S1018" s="315" t="s">
        <v>5167</v>
      </c>
      <c r="T1018" s="315"/>
      <c r="U1018" s="346"/>
    </row>
    <row r="1019" spans="1:21" ht="34.5" x14ac:dyDescent="0.35">
      <c r="A1019" s="315" t="s">
        <v>4800</v>
      </c>
      <c r="B1019" s="315">
        <f>+VLOOKUP(A1019,ListaInsumos!$A$2:$F$951,2,0)</f>
        <v>2003100</v>
      </c>
      <c r="C1019" s="315">
        <f>+VLOOKUP(A1019,ListaInsumos!$A$2:$F$951,5,0)</f>
        <v>41104929</v>
      </c>
      <c r="D1019" s="315">
        <f>+VLOOKUP(A1019,ListaInsumos!$A$2:$F$951,6,0)</f>
        <v>92142121</v>
      </c>
      <c r="E1019" s="315" t="str">
        <f>+VLOOKUP(A1019,ListaInsumos!$A$2:$F$951,4,0)</f>
        <v>FILTROS P/CONTENEDOR RIGIDO DESCARTABLES</v>
      </c>
      <c r="F1019" s="315" t="s">
        <v>5118</v>
      </c>
      <c r="G1019" s="315" t="str">
        <f>+VLOOKUP(F1019,Proveedores[[Nombre]:[Nº id.fiscal]],2,0)</f>
        <v>3-102-749824</v>
      </c>
      <c r="H1019" s="315" t="s">
        <v>3998</v>
      </c>
      <c r="I1019" s="315" t="s">
        <v>3999</v>
      </c>
      <c r="J1019" s="315" t="s">
        <v>293</v>
      </c>
      <c r="K1019" s="315" t="s">
        <v>1974</v>
      </c>
      <c r="L1019" s="323" t="s">
        <v>1974</v>
      </c>
      <c r="M1019" s="315" t="s">
        <v>111</v>
      </c>
      <c r="N1019" s="323">
        <v>45008</v>
      </c>
      <c r="O1019" s="315" t="s">
        <v>3959</v>
      </c>
      <c r="P1019" s="315" t="s">
        <v>3244</v>
      </c>
      <c r="Q1019" s="315">
        <v>2021</v>
      </c>
      <c r="R1019" s="315" t="s">
        <v>4434</v>
      </c>
      <c r="S1019" s="315" t="s">
        <v>5167</v>
      </c>
      <c r="T1019" s="315"/>
      <c r="U1019" s="346"/>
    </row>
    <row r="1020" spans="1:21" ht="23" x14ac:dyDescent="0.35">
      <c r="A1020" s="315" t="s">
        <v>4449</v>
      </c>
      <c r="B1020" s="315">
        <f>+VLOOKUP(A1020,ListaInsumos!$A$2:$F$951,2,0)</f>
        <v>2004590</v>
      </c>
      <c r="C1020" s="315">
        <f>+VLOOKUP(A1020,ListaInsumos!$A$2:$F$951,5,0)</f>
        <v>42272301</v>
      </c>
      <c r="D1020" s="315">
        <f>+VLOOKUP(A1020,ListaInsumos!$A$2:$F$951,6,0)</f>
        <v>92182421</v>
      </c>
      <c r="E1020" s="315" t="str">
        <f>+VLOOKUP(A1020,ListaInsumos!$A$2:$F$951,4,0)</f>
        <v>RESUCITADOR MANUAL DE PLÁSTICO PARA ADUL</v>
      </c>
      <c r="F1020" s="315" t="s">
        <v>5099</v>
      </c>
      <c r="G1020" s="315" t="str">
        <f>+VLOOKUP(F1020,Proveedores[[Nombre]:[Nº id.fiscal]],2,0)</f>
        <v>3-101-547337</v>
      </c>
      <c r="H1020" s="315" t="s">
        <v>4003</v>
      </c>
      <c r="I1020" s="315" t="s">
        <v>4000</v>
      </c>
      <c r="J1020" s="315" t="s">
        <v>414</v>
      </c>
      <c r="K1020" s="315" t="s">
        <v>4001</v>
      </c>
      <c r="L1020" s="323">
        <v>45950</v>
      </c>
      <c r="M1020" s="315" t="s">
        <v>111</v>
      </c>
      <c r="N1020" s="323">
        <v>45161</v>
      </c>
      <c r="O1020" s="315" t="s">
        <v>3960</v>
      </c>
      <c r="P1020" s="315" t="s">
        <v>3244</v>
      </c>
      <c r="Q1020" s="315">
        <v>2021</v>
      </c>
      <c r="R1020" s="315" t="s">
        <v>4434</v>
      </c>
      <c r="S1020" s="315" t="s">
        <v>5167</v>
      </c>
      <c r="T1020" s="315"/>
      <c r="U1020" s="346"/>
    </row>
    <row r="1021" spans="1:21" ht="23" x14ac:dyDescent="0.35">
      <c r="A1021" s="315" t="s">
        <v>4804</v>
      </c>
      <c r="B1021" s="315">
        <f>+VLOOKUP(A1021,ListaInsumos!$A$2:$F$951,2,0)</f>
        <v>2000132</v>
      </c>
      <c r="C1021" s="315">
        <f>+VLOOKUP(A1021,ListaInsumos!$A$2:$F$951,5,0)</f>
        <v>42241801</v>
      </c>
      <c r="D1021" s="315">
        <f>+VLOOKUP(A1021,ListaInsumos!$A$2:$F$951,6,0)</f>
        <v>92194948</v>
      </c>
      <c r="E1021" s="315" t="str">
        <f>+VLOOKUP(A1021,ListaInsumos!$A$2:$F$951,4,0)</f>
        <v>CABESTRILLO DE TELA EXTRAGRANDE</v>
      </c>
      <c r="F1021" s="315" t="s">
        <v>5093</v>
      </c>
      <c r="G1021" s="315" t="str">
        <f>+VLOOKUP(F1021,Proveedores[[Nombre]:[Nº id.fiscal]],2,0)</f>
        <v>3-101-244831</v>
      </c>
      <c r="H1021" s="315" t="s">
        <v>191</v>
      </c>
      <c r="I1021" s="315" t="s">
        <v>4004</v>
      </c>
      <c r="J1021" s="315" t="s">
        <v>119</v>
      </c>
      <c r="K1021" s="315" t="s">
        <v>1974</v>
      </c>
      <c r="L1021" s="323" t="s">
        <v>1974</v>
      </c>
      <c r="M1021" s="315" t="s">
        <v>111</v>
      </c>
      <c r="N1021" s="323">
        <v>45137</v>
      </c>
      <c r="O1021" s="315" t="s">
        <v>3961</v>
      </c>
      <c r="P1021" s="315" t="s">
        <v>3244</v>
      </c>
      <c r="Q1021" s="315">
        <v>2021</v>
      </c>
      <c r="R1021" s="315" t="s">
        <v>4434</v>
      </c>
      <c r="S1021" s="315" t="s">
        <v>5167</v>
      </c>
      <c r="T1021" s="315"/>
      <c r="U1021" s="346"/>
    </row>
    <row r="1022" spans="1:21" ht="34.5" x14ac:dyDescent="0.35">
      <c r="A1022" s="315" t="s">
        <v>4809</v>
      </c>
      <c r="B1022" s="315">
        <f>+VLOOKUP(A1022,ListaInsumos!$A$2:$F$951,2,0)</f>
        <v>2001742</v>
      </c>
      <c r="C1022" s="315">
        <f>+VLOOKUP(A1022,ListaInsumos!$A$2:$F$951,5,0)</f>
        <v>42231601</v>
      </c>
      <c r="D1022" s="315">
        <f>+VLOOKUP(A1022,ListaInsumos!$A$2:$F$951,6,0)</f>
        <v>92194603</v>
      </c>
      <c r="E1022" s="315" t="str">
        <f>+VLOOKUP(A1022,ListaInsumos!$A$2:$F$951,4,0)</f>
        <v>SONDA GASTROSTOMIA PARA PEG 3.5cm</v>
      </c>
      <c r="F1022" s="315" t="s">
        <v>5069</v>
      </c>
      <c r="G1022" s="315" t="str">
        <f>+VLOOKUP(F1022,Proveedores[[Nombre]:[Nº id.fiscal]],2,0)</f>
        <v>3-101-128560</v>
      </c>
      <c r="H1022" s="315" t="s">
        <v>939</v>
      </c>
      <c r="I1022" s="315" t="s">
        <v>4006</v>
      </c>
      <c r="J1022" s="315" t="s">
        <v>110</v>
      </c>
      <c r="K1022" s="315" t="s">
        <v>941</v>
      </c>
      <c r="L1022" s="323">
        <v>46322</v>
      </c>
      <c r="M1022" s="315" t="s">
        <v>111</v>
      </c>
      <c r="N1022" s="323">
        <v>45985</v>
      </c>
      <c r="O1022" s="315" t="s">
        <v>3962</v>
      </c>
      <c r="P1022" s="315" t="s">
        <v>3281</v>
      </c>
      <c r="Q1022" s="315">
        <v>2021</v>
      </c>
      <c r="R1022" s="315" t="s">
        <v>4434</v>
      </c>
      <c r="S1022" s="315" t="s">
        <v>5167</v>
      </c>
      <c r="T1022" s="315" t="s">
        <v>6827</v>
      </c>
      <c r="U1022" s="346"/>
    </row>
    <row r="1023" spans="1:21" ht="34.5" x14ac:dyDescent="0.35">
      <c r="A1023" s="315" t="s">
        <v>4674</v>
      </c>
      <c r="B1023" s="315">
        <f>+VLOOKUP(A1023,ListaInsumos!$A$2:$F$951,2,0)</f>
        <v>2004061</v>
      </c>
      <c r="C1023" s="315">
        <f>+VLOOKUP(A1023,ListaInsumos!$A$2:$F$951,5,0)</f>
        <v>42192501</v>
      </c>
      <c r="D1023" s="315">
        <f>+VLOOKUP(A1023,ListaInsumos!$A$2:$F$951,6,0)</f>
        <v>92179939</v>
      </c>
      <c r="E1023" s="315" t="str">
        <f>+VLOOKUP(A1023,ListaInsumos!$A$2:$F$951,4,0)</f>
        <v>KIT COBERT PLAST PARA ULTRASONID CON GEL</v>
      </c>
      <c r="F1023" s="315" t="s">
        <v>5132</v>
      </c>
      <c r="G1023" s="315" t="str">
        <f>+VLOOKUP(F1023,Proveedores[[Nombre]:[Nº id.fiscal]],2,0)</f>
        <v>3-102-771915</v>
      </c>
      <c r="H1023" s="315" t="s">
        <v>4007</v>
      </c>
      <c r="I1023" s="315" t="s">
        <v>1467</v>
      </c>
      <c r="J1023" s="315" t="s">
        <v>119</v>
      </c>
      <c r="K1023" s="315" t="s">
        <v>1468</v>
      </c>
      <c r="L1023" s="323">
        <v>45167</v>
      </c>
      <c r="M1023" s="315" t="s">
        <v>111</v>
      </c>
      <c r="N1023" s="323">
        <v>45384</v>
      </c>
      <c r="O1023" s="315" t="s">
        <v>3963</v>
      </c>
      <c r="P1023" s="315" t="s">
        <v>3244</v>
      </c>
      <c r="Q1023" s="315">
        <v>2021</v>
      </c>
      <c r="R1023" s="315" t="s">
        <v>4434</v>
      </c>
      <c r="S1023" s="315" t="s">
        <v>5167</v>
      </c>
      <c r="T1023" s="315"/>
      <c r="U1023" s="346"/>
    </row>
    <row r="1024" spans="1:21" ht="23" x14ac:dyDescent="0.35">
      <c r="A1024" s="315" t="s">
        <v>4629</v>
      </c>
      <c r="B1024" s="315">
        <f>+VLOOKUP(A1024,ListaInsumos!$A$2:$F$951,2,0)</f>
        <v>2000183</v>
      </c>
      <c r="C1024" s="315">
        <f>+VLOOKUP(A1024,ListaInsumos!$A$2:$F$951,5,0)</f>
        <v>42131718</v>
      </c>
      <c r="D1024" s="315">
        <f>+VLOOKUP(A1024,ListaInsumos!$A$2:$F$951,6,0)</f>
        <v>92166186</v>
      </c>
      <c r="E1024" s="315" t="str">
        <f>+VLOOKUP(A1024,ListaInsumos!$A$2:$F$951,4,0)</f>
        <v>ESTOQUINETA DE 10 cm ( +/- 1 cm) DE ANCH</v>
      </c>
      <c r="F1024" s="315" t="s">
        <v>5075</v>
      </c>
      <c r="G1024" s="315" t="str">
        <f>+VLOOKUP(F1024,Proveedores[[Nombre]:[Nº id.fiscal]],2,0)</f>
        <v>3-101-112620</v>
      </c>
      <c r="H1024" s="315" t="s">
        <v>791</v>
      </c>
      <c r="I1024" s="315" t="s">
        <v>4009</v>
      </c>
      <c r="J1024" s="315" t="s">
        <v>119</v>
      </c>
      <c r="K1024" s="315" t="s">
        <v>1974</v>
      </c>
      <c r="L1024" s="323" t="s">
        <v>1974</v>
      </c>
      <c r="M1024" s="315" t="s">
        <v>111</v>
      </c>
      <c r="N1024" s="323">
        <v>46050</v>
      </c>
      <c r="O1024" s="315" t="s">
        <v>3964</v>
      </c>
      <c r="P1024" s="315" t="s">
        <v>3244</v>
      </c>
      <c r="Q1024" s="315">
        <v>2021</v>
      </c>
      <c r="R1024" s="315" t="s">
        <v>4434</v>
      </c>
      <c r="S1024" s="315" t="s">
        <v>5167</v>
      </c>
      <c r="T1024" s="315"/>
      <c r="U1024" s="346"/>
    </row>
    <row r="1025" spans="1:21" ht="23" x14ac:dyDescent="0.35">
      <c r="A1025" s="315" t="s">
        <v>4629</v>
      </c>
      <c r="B1025" s="315">
        <f>+VLOOKUP(A1025,ListaInsumos!$A$2:$F$951,2,0)</f>
        <v>2000183</v>
      </c>
      <c r="C1025" s="315">
        <f>+VLOOKUP(A1025,ListaInsumos!$A$2:$F$951,5,0)</f>
        <v>42131718</v>
      </c>
      <c r="D1025" s="315">
        <f>+VLOOKUP(A1025,ListaInsumos!$A$2:$F$951,6,0)</f>
        <v>92166186</v>
      </c>
      <c r="E1025" s="315" t="str">
        <f>+VLOOKUP(A1025,ListaInsumos!$A$2:$F$951,4,0)</f>
        <v>ESTOQUINETA DE 10 cm ( +/- 1 cm) DE ANCH</v>
      </c>
      <c r="F1025" s="315" t="s">
        <v>5092</v>
      </c>
      <c r="G1025" s="315" t="str">
        <f>+VLOOKUP(F1025,Proveedores[[Nombre]:[Nº id.fiscal]],2,0)</f>
        <v>3-101-019723</v>
      </c>
      <c r="H1025" s="315" t="s">
        <v>3490</v>
      </c>
      <c r="I1025" s="315" t="s">
        <v>4013</v>
      </c>
      <c r="J1025" s="315" t="s">
        <v>119</v>
      </c>
      <c r="K1025" s="315" t="s">
        <v>1974</v>
      </c>
      <c r="L1025" s="323" t="s">
        <v>1974</v>
      </c>
      <c r="M1025" s="315" t="s">
        <v>111</v>
      </c>
      <c r="N1025" s="323">
        <v>44987</v>
      </c>
      <c r="O1025" s="315" t="s">
        <v>3965</v>
      </c>
      <c r="P1025" s="315" t="s">
        <v>3244</v>
      </c>
      <c r="Q1025" s="315">
        <v>2021</v>
      </c>
      <c r="R1025" s="315" t="s">
        <v>4434</v>
      </c>
      <c r="S1025" s="315" t="s">
        <v>5167</v>
      </c>
      <c r="T1025" s="315"/>
      <c r="U1025" s="346"/>
    </row>
    <row r="1026" spans="1:21" ht="34.5" x14ac:dyDescent="0.35">
      <c r="A1026" s="315" t="s">
        <v>4629</v>
      </c>
      <c r="B1026" s="315">
        <f>+VLOOKUP(A1026,ListaInsumos!$A$2:$F$951,2,0)</f>
        <v>2000183</v>
      </c>
      <c r="C1026" s="315">
        <f>+VLOOKUP(A1026,ListaInsumos!$A$2:$F$951,5,0)</f>
        <v>42131718</v>
      </c>
      <c r="D1026" s="315">
        <f>+VLOOKUP(A1026,ListaInsumos!$A$2:$F$951,6,0)</f>
        <v>92166186</v>
      </c>
      <c r="E1026" s="315" t="str">
        <f>+VLOOKUP(A1026,ListaInsumos!$A$2:$F$951,4,0)</f>
        <v>ESTOQUINETA DE 10 cm ( +/- 1 cm) DE ANCH</v>
      </c>
      <c r="F1026" s="315" t="s">
        <v>5118</v>
      </c>
      <c r="G1026" s="315" t="str">
        <f>+VLOOKUP(F1026,Proveedores[[Nombre]:[Nº id.fiscal]],2,0)</f>
        <v>3-102-749824</v>
      </c>
      <c r="H1026" s="315" t="s">
        <v>3998</v>
      </c>
      <c r="I1026" s="315" t="s">
        <v>4014</v>
      </c>
      <c r="J1026" s="315" t="s">
        <v>119</v>
      </c>
      <c r="K1026" s="315" t="s">
        <v>1974</v>
      </c>
      <c r="L1026" s="323" t="s">
        <v>1974</v>
      </c>
      <c r="M1026" s="315" t="s">
        <v>111</v>
      </c>
      <c r="N1026" s="323">
        <v>45008</v>
      </c>
      <c r="O1026" s="315" t="s">
        <v>3966</v>
      </c>
      <c r="P1026" s="315" t="s">
        <v>3244</v>
      </c>
      <c r="Q1026" s="315">
        <v>2021</v>
      </c>
      <c r="R1026" s="315" t="s">
        <v>4434</v>
      </c>
      <c r="S1026" s="315" t="s">
        <v>5167</v>
      </c>
      <c r="T1026" s="315"/>
      <c r="U1026" s="346"/>
    </row>
    <row r="1027" spans="1:21" ht="34.5" x14ac:dyDescent="0.35">
      <c r="A1027" s="315" t="s">
        <v>4031</v>
      </c>
      <c r="B1027" s="315">
        <f>+VLOOKUP(A1027,ListaInsumos!$A$2:$F$951,2,0)</f>
        <v>2000000</v>
      </c>
      <c r="C1027" s="315">
        <f>+VLOOKUP(A1027,ListaInsumos!$A$2:$F$951,5,0)</f>
        <v>42141501</v>
      </c>
      <c r="D1027" s="315">
        <f>+VLOOKUP(A1027,ListaInsumos!$A$2:$F$951,6,0)</f>
        <v>92142785</v>
      </c>
      <c r="E1027" s="315" t="str">
        <f>+VLOOKUP(A1027,ListaInsumos!$A$2:$F$951,4,0)</f>
        <v>ALGODON, 100 % NATURAL, EMPAQUE INDIVIDU</v>
      </c>
      <c r="F1027" s="315" t="s">
        <v>5116</v>
      </c>
      <c r="G1027" s="315" t="str">
        <f>+VLOOKUP(F1027,Proveedores[[Nombre]:[Nº id.fiscal]],2,0)</f>
        <v>3-101-713172</v>
      </c>
      <c r="H1027" s="315" t="s">
        <v>4033</v>
      </c>
      <c r="I1027" s="315" t="s">
        <v>4034</v>
      </c>
      <c r="J1027" s="315" t="s">
        <v>344</v>
      </c>
      <c r="K1027" s="315" t="s">
        <v>1974</v>
      </c>
      <c r="L1027" s="323" t="s">
        <v>1974</v>
      </c>
      <c r="M1027" s="315" t="s">
        <v>111</v>
      </c>
      <c r="N1027" s="335">
        <v>46356</v>
      </c>
      <c r="O1027" s="315" t="s">
        <v>3967</v>
      </c>
      <c r="P1027" s="315" t="s">
        <v>3244</v>
      </c>
      <c r="Q1027" s="315">
        <v>2021</v>
      </c>
      <c r="R1027" s="315" t="s">
        <v>4435</v>
      </c>
      <c r="S1027" s="315" t="s">
        <v>5166</v>
      </c>
      <c r="T1027" s="315"/>
      <c r="U1027" s="346"/>
    </row>
    <row r="1028" spans="1:21" ht="23" x14ac:dyDescent="0.35">
      <c r="A1028" s="315" t="s">
        <v>4031</v>
      </c>
      <c r="B1028" s="315">
        <f>+VLOOKUP(A1028,ListaInsumos!$A$2:$F$951,2,0)</f>
        <v>2000000</v>
      </c>
      <c r="C1028" s="315">
        <f>+VLOOKUP(A1028,ListaInsumos!$A$2:$F$951,5,0)</f>
        <v>42141501</v>
      </c>
      <c r="D1028" s="315">
        <f>+VLOOKUP(A1028,ListaInsumos!$A$2:$F$951,6,0)</f>
        <v>92142785</v>
      </c>
      <c r="E1028" s="315" t="str">
        <f>+VLOOKUP(A1028,ListaInsumos!$A$2:$F$951,4,0)</f>
        <v>ALGODON, 100 % NATURAL, EMPAQUE INDIVIDU</v>
      </c>
      <c r="F1028" s="315" t="s">
        <v>5093</v>
      </c>
      <c r="G1028" s="315" t="str">
        <f>+VLOOKUP(F1028,Proveedores[[Nombre]:[Nº id.fiscal]],2,0)</f>
        <v>3-101-244831</v>
      </c>
      <c r="H1028" s="315" t="s">
        <v>793</v>
      </c>
      <c r="I1028" s="315" t="s">
        <v>4035</v>
      </c>
      <c r="J1028" s="315" t="s">
        <v>298</v>
      </c>
      <c r="K1028" s="315" t="s">
        <v>1974</v>
      </c>
      <c r="L1028" s="323" t="s">
        <v>1974</v>
      </c>
      <c r="M1028" s="315" t="s">
        <v>111</v>
      </c>
      <c r="N1028" s="323">
        <v>45137</v>
      </c>
      <c r="O1028" s="315" t="s">
        <v>3968</v>
      </c>
      <c r="P1028" s="315" t="s">
        <v>3244</v>
      </c>
      <c r="Q1028" s="315">
        <v>2021</v>
      </c>
      <c r="R1028" s="315" t="s">
        <v>4435</v>
      </c>
      <c r="S1028" s="315" t="s">
        <v>5166</v>
      </c>
      <c r="T1028" s="315"/>
      <c r="U1028" s="346"/>
    </row>
    <row r="1029" spans="1:21" ht="23" x14ac:dyDescent="0.35">
      <c r="A1029" s="324" t="s">
        <v>4036</v>
      </c>
      <c r="B1029" s="315">
        <f>+VLOOKUP(A1029,ListaInsumos!$A$2:$F$951,2,0)</f>
        <v>2000023</v>
      </c>
      <c r="C1029" s="315">
        <f>+VLOOKUP(A1029,ListaInsumos!$A$2:$F$951,5,0)</f>
        <v>42311545</v>
      </c>
      <c r="D1029" s="315">
        <f>+VLOOKUP(A1029,ListaInsumos!$A$2:$F$951,6,0)</f>
        <v>92168596</v>
      </c>
      <c r="E1029" s="315" t="str">
        <f>+VLOOKUP(A1029,ListaInsumos!$A$2:$F$951,4,0)</f>
        <v>GASA EN CUADROS 10 cm X 10 cm</v>
      </c>
      <c r="F1029" s="315" t="s">
        <v>5075</v>
      </c>
      <c r="G1029" s="315" t="str">
        <f>+VLOOKUP(F1029,Proveedores[[Nombre]:[Nº id.fiscal]],2,0)</f>
        <v>3-101-112620</v>
      </c>
      <c r="H1029" s="315" t="s">
        <v>628</v>
      </c>
      <c r="I1029" s="315" t="s">
        <v>1051</v>
      </c>
      <c r="J1029" s="315" t="s">
        <v>344</v>
      </c>
      <c r="K1029" s="315" t="s">
        <v>1974</v>
      </c>
      <c r="L1029" s="323" t="s">
        <v>1974</v>
      </c>
      <c r="M1029" s="315" t="s">
        <v>111</v>
      </c>
      <c r="N1029" s="323">
        <v>46050</v>
      </c>
      <c r="O1029" s="315" t="s">
        <v>3969</v>
      </c>
      <c r="P1029" s="315" t="s">
        <v>3244</v>
      </c>
      <c r="Q1029" s="315">
        <v>2021</v>
      </c>
      <c r="R1029" s="315" t="s">
        <v>4435</v>
      </c>
      <c r="S1029" s="315" t="s">
        <v>5166</v>
      </c>
      <c r="T1029" s="315"/>
      <c r="U1029" s="346"/>
    </row>
    <row r="1030" spans="1:21" x14ac:dyDescent="0.35">
      <c r="A1030" s="315" t="s">
        <v>4036</v>
      </c>
      <c r="B1030" s="315">
        <f>+VLOOKUP(A1030,ListaInsumos!$A$2:$F$951,2,0)</f>
        <v>2000023</v>
      </c>
      <c r="C1030" s="315">
        <f>+VLOOKUP(A1030,ListaInsumos!$A$2:$F$951,5,0)</f>
        <v>42311545</v>
      </c>
      <c r="D1030" s="315">
        <f>+VLOOKUP(A1030,ListaInsumos!$A$2:$F$951,6,0)</f>
        <v>92168596</v>
      </c>
      <c r="E1030" s="315" t="str">
        <f>+VLOOKUP(A1030,ListaInsumos!$A$2:$F$951,4,0)</f>
        <v>GASA EN CUADROS 10 cm X 10 cm</v>
      </c>
      <c r="F1030" s="315" t="s">
        <v>5115</v>
      </c>
      <c r="G1030" s="315" t="str">
        <f>+VLOOKUP(F1030,Proveedores[[Nombre]:[Nº id.fiscal]],2,0)</f>
        <v>3-101-683121</v>
      </c>
      <c r="H1030" s="315" t="s">
        <v>4039</v>
      </c>
      <c r="I1030" s="315" t="s">
        <v>4040</v>
      </c>
      <c r="J1030" s="315" t="s">
        <v>344</v>
      </c>
      <c r="K1030" s="315" t="s">
        <v>1974</v>
      </c>
      <c r="L1030" s="323" t="s">
        <v>1974</v>
      </c>
      <c r="M1030" s="315" t="s">
        <v>111</v>
      </c>
      <c r="N1030" s="323">
        <v>46001</v>
      </c>
      <c r="O1030" s="315" t="s">
        <v>3970</v>
      </c>
      <c r="P1030" s="315" t="s">
        <v>3244</v>
      </c>
      <c r="Q1030" s="315">
        <v>2021</v>
      </c>
      <c r="R1030" s="315" t="s">
        <v>4435</v>
      </c>
      <c r="S1030" s="315" t="s">
        <v>5166</v>
      </c>
      <c r="T1030" s="315"/>
      <c r="U1030" s="346"/>
    </row>
    <row r="1031" spans="1:21" ht="23" x14ac:dyDescent="0.35">
      <c r="A1031" s="315" t="s">
        <v>4036</v>
      </c>
      <c r="B1031" s="315">
        <f>+VLOOKUP(A1031,ListaInsumos!$A$2:$F$951,2,0)</f>
        <v>2000023</v>
      </c>
      <c r="C1031" s="315">
        <f>+VLOOKUP(A1031,ListaInsumos!$A$2:$F$951,5,0)</f>
        <v>42311545</v>
      </c>
      <c r="D1031" s="315">
        <f>+VLOOKUP(A1031,ListaInsumos!$A$2:$F$951,6,0)</f>
        <v>92168596</v>
      </c>
      <c r="E1031" s="315" t="str">
        <f>+VLOOKUP(A1031,ListaInsumos!$A$2:$F$951,4,0)</f>
        <v>GASA EN CUADROS 10 cm X 10 cm</v>
      </c>
      <c r="F1031" s="315" t="s">
        <v>5093</v>
      </c>
      <c r="G1031" s="315" t="str">
        <f>+VLOOKUP(F1031,Proveedores[[Nombre]:[Nº id.fiscal]],2,0)</f>
        <v>3-101-244831</v>
      </c>
      <c r="H1031" s="315" t="s">
        <v>793</v>
      </c>
      <c r="I1031" s="315" t="s">
        <v>4041</v>
      </c>
      <c r="J1031" s="315" t="s">
        <v>298</v>
      </c>
      <c r="K1031" s="315" t="s">
        <v>1974</v>
      </c>
      <c r="L1031" s="323" t="s">
        <v>1974</v>
      </c>
      <c r="M1031" s="315" t="s">
        <v>111</v>
      </c>
      <c r="N1031" s="323">
        <v>45137</v>
      </c>
      <c r="O1031" s="315" t="s">
        <v>3971</v>
      </c>
      <c r="P1031" s="315" t="s">
        <v>3244</v>
      </c>
      <c r="Q1031" s="315">
        <v>2021</v>
      </c>
      <c r="R1031" s="315" t="s">
        <v>4435</v>
      </c>
      <c r="S1031" s="315" t="s">
        <v>5166</v>
      </c>
      <c r="T1031" s="315"/>
      <c r="U1031" s="346"/>
    </row>
    <row r="1032" spans="1:21" ht="23" x14ac:dyDescent="0.35">
      <c r="A1032" s="315" t="s">
        <v>4036</v>
      </c>
      <c r="B1032" s="315">
        <f>+VLOOKUP(A1032,ListaInsumos!$A$2:$F$951,2,0)</f>
        <v>2000023</v>
      </c>
      <c r="C1032" s="315">
        <f>+VLOOKUP(A1032,ListaInsumos!$A$2:$F$951,5,0)</f>
        <v>42311545</v>
      </c>
      <c r="D1032" s="315">
        <f>+VLOOKUP(A1032,ListaInsumos!$A$2:$F$951,6,0)</f>
        <v>92168596</v>
      </c>
      <c r="E1032" s="315" t="str">
        <f>+VLOOKUP(A1032,ListaInsumos!$A$2:$F$951,4,0)</f>
        <v>GASA EN CUADROS 10 cm X 10 cm</v>
      </c>
      <c r="F1032" s="315" t="s">
        <v>5092</v>
      </c>
      <c r="G1032" s="315" t="str">
        <f>+VLOOKUP(F1032,Proveedores[[Nombre]:[Nº id.fiscal]],2,0)</f>
        <v>3-101-019723</v>
      </c>
      <c r="H1032" s="315" t="s">
        <v>3587</v>
      </c>
      <c r="I1032" s="315" t="s">
        <v>4042</v>
      </c>
      <c r="J1032" s="315" t="s">
        <v>119</v>
      </c>
      <c r="K1032" s="315" t="s">
        <v>1974</v>
      </c>
      <c r="L1032" s="323" t="s">
        <v>1974</v>
      </c>
      <c r="M1032" s="315" t="s">
        <v>111</v>
      </c>
      <c r="N1032" s="323">
        <v>44987</v>
      </c>
      <c r="O1032" s="315" t="s">
        <v>3972</v>
      </c>
      <c r="P1032" s="315" t="s">
        <v>3244</v>
      </c>
      <c r="Q1032" s="315">
        <v>2021</v>
      </c>
      <c r="R1032" s="315" t="s">
        <v>4435</v>
      </c>
      <c r="S1032" s="315" t="s">
        <v>5166</v>
      </c>
      <c r="T1032" s="315"/>
      <c r="U1032" s="346"/>
    </row>
    <row r="1033" spans="1:21" ht="23" x14ac:dyDescent="0.35">
      <c r="A1033" s="315" t="s">
        <v>4043</v>
      </c>
      <c r="B1033" s="315">
        <f>+VLOOKUP(A1033,ListaInsumos!$A$2:$F$951,2,0)</f>
        <v>2000029</v>
      </c>
      <c r="C1033" s="315">
        <f>+VLOOKUP(A1033,ListaInsumos!$A$2:$F$951,5,0)</f>
        <v>42311524</v>
      </c>
      <c r="D1033" s="315">
        <f>+VLOOKUP(A1033,ListaInsumos!$A$2:$F$951,6,0)</f>
        <v>92156087</v>
      </c>
      <c r="E1033" s="315" t="str">
        <f>+VLOOKUP(A1033,ListaInsumos!$A$2:$F$951,4,0)</f>
        <v>GASA PARAFINADA O VASELINADA 10 X 10 CM</v>
      </c>
      <c r="F1033" s="315" t="s">
        <v>5074</v>
      </c>
      <c r="G1033" s="315" t="str">
        <f>+VLOOKUP(F1033,Proveedores[[Nombre]:[Nº id.fiscal]],2,0)</f>
        <v>3-101-115347</v>
      </c>
      <c r="H1033" s="315" t="s">
        <v>4045</v>
      </c>
      <c r="I1033" s="315">
        <v>499354</v>
      </c>
      <c r="J1033" s="315" t="s">
        <v>363</v>
      </c>
      <c r="K1033" s="315" t="s">
        <v>4046</v>
      </c>
      <c r="L1033" s="323">
        <v>45518</v>
      </c>
      <c r="M1033" s="315" t="s">
        <v>111</v>
      </c>
      <c r="N1033" s="323">
        <v>46259</v>
      </c>
      <c r="O1033" s="315" t="s">
        <v>3973</v>
      </c>
      <c r="P1033" s="315" t="s">
        <v>3244</v>
      </c>
      <c r="Q1033" s="315">
        <v>2021</v>
      </c>
      <c r="R1033" s="315" t="s">
        <v>4435</v>
      </c>
      <c r="S1033" s="315" t="s">
        <v>5166</v>
      </c>
      <c r="T1033" s="315"/>
      <c r="U1033" s="346"/>
    </row>
    <row r="1034" spans="1:21" ht="34.5" x14ac:dyDescent="0.35">
      <c r="A1034" s="315" t="s">
        <v>4048</v>
      </c>
      <c r="B1034" s="315">
        <f>+VLOOKUP(A1034,ListaInsumos!$A$2:$F$951,2,0)</f>
        <v>2000059</v>
      </c>
      <c r="C1034" s="315">
        <f>+VLOOKUP(A1034,ListaInsumos!$A$2:$F$951,5,0)</f>
        <v>42295427</v>
      </c>
      <c r="D1034" s="315">
        <f>+VLOOKUP(A1034,ListaInsumos!$A$2:$F$951,6,0)</f>
        <v>92215792</v>
      </c>
      <c r="E1034" s="315" t="str">
        <f>+VLOOKUP(A1034,ListaInsumos!$A$2:$F$951,4,0)</f>
        <v>CEPILLO PARA LIMPIEZA DE INSTRUMENTAL</v>
      </c>
      <c r="F1034" s="315" t="s">
        <v>5116</v>
      </c>
      <c r="G1034" s="315" t="str">
        <f>+VLOOKUP(F1034,Proveedores[[Nombre]:[Nº id.fiscal]],2,0)</f>
        <v>3-101-713172</v>
      </c>
      <c r="H1034" s="315" t="s">
        <v>157</v>
      </c>
      <c r="I1034" s="315" t="s">
        <v>4050</v>
      </c>
      <c r="J1034" s="315" t="s">
        <v>110</v>
      </c>
      <c r="K1034" s="315" t="s">
        <v>1974</v>
      </c>
      <c r="L1034" s="323" t="s">
        <v>1974</v>
      </c>
      <c r="M1034" s="315" t="s">
        <v>111</v>
      </c>
      <c r="N1034" s="335">
        <v>46356</v>
      </c>
      <c r="O1034" s="315" t="s">
        <v>4067</v>
      </c>
      <c r="P1034" s="315" t="s">
        <v>3244</v>
      </c>
      <c r="Q1034" s="315">
        <v>2021</v>
      </c>
      <c r="R1034" s="315" t="s">
        <v>4435</v>
      </c>
      <c r="S1034" s="315" t="s">
        <v>5166</v>
      </c>
      <c r="T1034" s="315"/>
      <c r="U1034" s="346"/>
    </row>
    <row r="1035" spans="1:21" ht="23" x14ac:dyDescent="0.35">
      <c r="A1035" s="315" t="s">
        <v>4054</v>
      </c>
      <c r="B1035" s="315">
        <f>+VLOOKUP(A1035,ListaInsumos!$A$2:$F$951,2,0)</f>
        <v>2001737</v>
      </c>
      <c r="C1035" s="315">
        <f>+VLOOKUP(A1035,ListaInsumos!$A$2:$F$951,5,0)</f>
        <v>42311524</v>
      </c>
      <c r="D1035" s="315">
        <f>+VLOOKUP(A1035,ListaInsumos!$A$2:$F$951,6,0)</f>
        <v>92164496</v>
      </c>
      <c r="E1035" s="315" t="str">
        <f>+VLOOKUP(A1035,ListaInsumos!$A$2:$F$951,4,0)</f>
        <v>GASA ABSORBENTE 2.54cm X 91.44cm</v>
      </c>
      <c r="F1035" s="315" t="s">
        <v>5093</v>
      </c>
      <c r="G1035" s="315" t="str">
        <f>+VLOOKUP(F1035,Proveedores[[Nombre]:[Nº id.fiscal]],2,0)</f>
        <v>3-101-244831</v>
      </c>
      <c r="H1035" s="315" t="s">
        <v>4051</v>
      </c>
      <c r="I1035" s="315" t="s">
        <v>4052</v>
      </c>
      <c r="J1035" s="315" t="s">
        <v>344</v>
      </c>
      <c r="K1035" s="315" t="s">
        <v>4053</v>
      </c>
      <c r="L1035" s="323">
        <v>45537</v>
      </c>
      <c r="M1035" s="315" t="s">
        <v>111</v>
      </c>
      <c r="N1035" s="323">
        <v>45137</v>
      </c>
      <c r="O1035" s="315" t="s">
        <v>4068</v>
      </c>
      <c r="P1035" s="315" t="s">
        <v>3244</v>
      </c>
      <c r="Q1035" s="315">
        <v>2021</v>
      </c>
      <c r="R1035" s="315" t="s">
        <v>4435</v>
      </c>
      <c r="S1035" s="315" t="s">
        <v>5166</v>
      </c>
      <c r="T1035" s="315"/>
      <c r="U1035" s="346"/>
    </row>
    <row r="1036" spans="1:21" ht="34.5" x14ac:dyDescent="0.35">
      <c r="A1036" s="315" t="s">
        <v>4056</v>
      </c>
      <c r="B1036" s="315">
        <f>+VLOOKUP(A1036,ListaInsumos!$A$2:$F$951,2,0)</f>
        <v>2002349</v>
      </c>
      <c r="C1036" s="315">
        <f>+VLOOKUP(A1036,ListaInsumos!$A$2:$F$951,5,0)</f>
        <v>42311515</v>
      </c>
      <c r="D1036" s="315">
        <f>+VLOOKUP(A1036,ListaInsumos!$A$2:$F$951,6,0)</f>
        <v>92155031</v>
      </c>
      <c r="E1036" s="315" t="str">
        <f>+VLOOKUP(A1036,ListaInsumos!$A$2:$F$951,4,0)</f>
        <v>APOSIT HIDROCOL PARA EL SACRO,MEDI 17X17</v>
      </c>
      <c r="F1036" s="315" t="s">
        <v>5084</v>
      </c>
      <c r="G1036" s="315" t="str">
        <f>+VLOOKUP(F1036,Proveedores[[Nombre]:[Nº id.fiscal]],2,0)</f>
        <v>3-101-327071</v>
      </c>
      <c r="H1036" s="315" t="s">
        <v>4059</v>
      </c>
      <c r="I1036" s="315">
        <v>33283</v>
      </c>
      <c r="J1036" s="315" t="s">
        <v>314</v>
      </c>
      <c r="K1036" s="315" t="s">
        <v>4060</v>
      </c>
      <c r="L1036" s="323">
        <v>44878</v>
      </c>
      <c r="M1036" s="315" t="s">
        <v>111</v>
      </c>
      <c r="N1036" s="323">
        <v>46286</v>
      </c>
      <c r="O1036" s="315" t="s">
        <v>4069</v>
      </c>
      <c r="P1036" s="315" t="s">
        <v>3244</v>
      </c>
      <c r="Q1036" s="315">
        <v>2021</v>
      </c>
      <c r="R1036" s="315" t="s">
        <v>4435</v>
      </c>
      <c r="S1036" s="315" t="s">
        <v>5166</v>
      </c>
      <c r="T1036" s="315"/>
      <c r="U1036" s="346"/>
    </row>
    <row r="1037" spans="1:21" ht="23" x14ac:dyDescent="0.35">
      <c r="A1037" s="315" t="s">
        <v>4064</v>
      </c>
      <c r="B1037" s="315">
        <f>+VLOOKUP(A1037,ListaInsumos!$A$2:$F$951,2,0)</f>
        <v>2002497</v>
      </c>
      <c r="C1037" s="315">
        <f>+VLOOKUP(A1037,ListaInsumos!$A$2:$F$951,5,0)</f>
        <v>53131623</v>
      </c>
      <c r="D1037" s="315">
        <f>+VLOOKUP(A1037,ListaInsumos!$A$2:$F$951,6,0)</f>
        <v>92316980</v>
      </c>
      <c r="E1037" s="315" t="str">
        <f>+VLOOKUP(A1037,ListaInsumos!$A$2:$F$951,4,0)</f>
        <v xml:space="preserve"> CUCHILLA PARA CORTAR VELLO, ACERO INOX</v>
      </c>
      <c r="F1037" s="315" t="s">
        <v>5118</v>
      </c>
      <c r="G1037" s="315" t="str">
        <f>+VLOOKUP(F1037,Proveedores[[Nombre]:[Nº id.fiscal]],2,0)</f>
        <v>3-102-749824</v>
      </c>
      <c r="H1037" s="315" t="s">
        <v>4062</v>
      </c>
      <c r="I1037" s="315" t="s">
        <v>4063</v>
      </c>
      <c r="J1037" s="315" t="s">
        <v>344</v>
      </c>
      <c r="K1037" s="315" t="s">
        <v>1974</v>
      </c>
      <c r="L1037" s="323" t="s">
        <v>1974</v>
      </c>
      <c r="M1037" s="315" t="s">
        <v>111</v>
      </c>
      <c r="N1037" s="323">
        <v>45008</v>
      </c>
      <c r="O1037" s="315" t="s">
        <v>4070</v>
      </c>
      <c r="P1037" s="315" t="s">
        <v>3244</v>
      </c>
      <c r="Q1037" s="315">
        <v>2021</v>
      </c>
      <c r="R1037" s="315" t="s">
        <v>4435</v>
      </c>
      <c r="S1037" s="315" t="s">
        <v>5166</v>
      </c>
      <c r="T1037" s="315"/>
      <c r="U1037" s="346"/>
    </row>
    <row r="1038" spans="1:21" ht="23" x14ac:dyDescent="0.35">
      <c r="A1038" s="315" t="s">
        <v>4064</v>
      </c>
      <c r="B1038" s="315">
        <f>+VLOOKUP(A1038,ListaInsumos!$A$2:$F$951,2,0)</f>
        <v>2002497</v>
      </c>
      <c r="C1038" s="315">
        <f>+VLOOKUP(A1038,ListaInsumos!$A$2:$F$951,5,0)</f>
        <v>53131623</v>
      </c>
      <c r="D1038" s="315">
        <f>+VLOOKUP(A1038,ListaInsumos!$A$2:$F$951,6,0)</f>
        <v>92316980</v>
      </c>
      <c r="E1038" s="315" t="str">
        <f>+VLOOKUP(A1038,ListaInsumos!$A$2:$F$951,4,0)</f>
        <v xml:space="preserve"> CUCHILLA PARA CORTAR VELLO, ACERO INOX</v>
      </c>
      <c r="F1038" s="315" t="s">
        <v>5093</v>
      </c>
      <c r="G1038" s="315" t="str">
        <f>+VLOOKUP(F1038,Proveedores[[Nombre]:[Nº id.fiscal]],2,0)</f>
        <v>3-101-244831</v>
      </c>
      <c r="H1038" s="315" t="s">
        <v>4066</v>
      </c>
      <c r="I1038" s="315">
        <v>4406</v>
      </c>
      <c r="J1038" s="315" t="s">
        <v>110</v>
      </c>
      <c r="K1038" s="315" t="s">
        <v>1974</v>
      </c>
      <c r="L1038" s="323" t="s">
        <v>1974</v>
      </c>
      <c r="M1038" s="315" t="s">
        <v>111</v>
      </c>
      <c r="N1038" s="323">
        <v>45137</v>
      </c>
      <c r="O1038" s="315" t="s">
        <v>4071</v>
      </c>
      <c r="P1038" s="315" t="s">
        <v>3244</v>
      </c>
      <c r="Q1038" s="315">
        <v>2021</v>
      </c>
      <c r="R1038" s="315" t="s">
        <v>4435</v>
      </c>
      <c r="S1038" s="315" t="s">
        <v>5166</v>
      </c>
      <c r="T1038" s="315"/>
      <c r="U1038" s="346"/>
    </row>
    <row r="1039" spans="1:21" ht="23" x14ac:dyDescent="0.35">
      <c r="A1039" s="315" t="s">
        <v>4082</v>
      </c>
      <c r="B1039" s="315">
        <f>+VLOOKUP(A1039,ListaInsumos!$A$2:$F$951,2,0)</f>
        <v>2002430</v>
      </c>
      <c r="C1039" s="315">
        <f>+VLOOKUP(A1039,ListaInsumos!$A$2:$F$951,5,0)</f>
        <v>42271913</v>
      </c>
      <c r="D1039" s="315">
        <f>+VLOOKUP(A1039,ListaInsumos!$A$2:$F$951,6,0)</f>
        <v>92142611</v>
      </c>
      <c r="E1039" s="315" t="str">
        <f>+VLOOKUP(A1039,ListaInsumos!$A$2:$F$951,4,0)</f>
        <v>MASCARILL LARINGEA OROGAST N°3  30-50KG</v>
      </c>
      <c r="F1039" s="315" t="s">
        <v>5093</v>
      </c>
      <c r="G1039" s="315" t="str">
        <f>+VLOOKUP(F1039,Proveedores[[Nombre]:[Nº id.fiscal]],2,0)</f>
        <v>3-101-244831</v>
      </c>
      <c r="H1039" s="315" t="s">
        <v>4079</v>
      </c>
      <c r="I1039" s="315">
        <v>408300000</v>
      </c>
      <c r="J1039" s="315" t="s">
        <v>119</v>
      </c>
      <c r="K1039" s="315" t="s">
        <v>4080</v>
      </c>
      <c r="L1039" s="323">
        <v>45460</v>
      </c>
      <c r="M1039" s="315" t="s">
        <v>111</v>
      </c>
      <c r="N1039" s="323">
        <v>45137</v>
      </c>
      <c r="O1039" s="315" t="s">
        <v>4072</v>
      </c>
      <c r="P1039" s="315" t="s">
        <v>3244</v>
      </c>
      <c r="Q1039" s="315">
        <v>2021</v>
      </c>
      <c r="R1039" s="315" t="s">
        <v>4435</v>
      </c>
      <c r="S1039" s="315" t="s">
        <v>5166</v>
      </c>
      <c r="T1039" s="315"/>
      <c r="U1039" s="346"/>
    </row>
    <row r="1040" spans="1:21" ht="23" x14ac:dyDescent="0.35">
      <c r="A1040" s="315" t="s">
        <v>4085</v>
      </c>
      <c r="B1040" s="315">
        <f>+VLOOKUP(A1040,ListaInsumos!$A$2:$F$951,2,0)</f>
        <v>2004791</v>
      </c>
      <c r="C1040" s="315">
        <f>+VLOOKUP(A1040,ListaInsumos!$A$2:$F$951,5,0)</f>
        <v>42295453</v>
      </c>
      <c r="D1040" s="315">
        <f>+VLOOKUP(A1040,ListaInsumos!$A$2:$F$951,6,0)</f>
        <v>92218959</v>
      </c>
      <c r="E1040" s="315" t="str">
        <f>+VLOOKUP(A1040,ListaInsumos!$A$2:$F$951,4,0)</f>
        <v>SIST  SUCC CERRAD TIP HEMOVAC ¼</v>
      </c>
      <c r="F1040" s="315" t="s">
        <v>5132</v>
      </c>
      <c r="G1040" s="315" t="str">
        <f>+VLOOKUP(F1040,Proveedores[[Nombre]:[Nº id.fiscal]],2,0)</f>
        <v>3-102-771915</v>
      </c>
      <c r="H1040" s="315" t="s">
        <v>4086</v>
      </c>
      <c r="I1040" s="315" t="s">
        <v>4087</v>
      </c>
      <c r="J1040" s="315" t="s">
        <v>344</v>
      </c>
      <c r="K1040" s="315" t="s">
        <v>4088</v>
      </c>
      <c r="L1040" s="323">
        <v>45740</v>
      </c>
      <c r="M1040" s="315" t="s">
        <v>111</v>
      </c>
      <c r="N1040" s="323">
        <v>45384</v>
      </c>
      <c r="O1040" s="315" t="s">
        <v>4073</v>
      </c>
      <c r="P1040" s="315" t="s">
        <v>3244</v>
      </c>
      <c r="Q1040" s="315">
        <v>2021</v>
      </c>
      <c r="R1040" s="315" t="s">
        <v>4435</v>
      </c>
      <c r="S1040" s="315" t="s">
        <v>5166</v>
      </c>
      <c r="T1040" s="315"/>
      <c r="U1040" s="346"/>
    </row>
    <row r="1041" spans="1:21" ht="23" x14ac:dyDescent="0.35">
      <c r="A1041" s="315" t="s">
        <v>4092</v>
      </c>
      <c r="B1041" s="315">
        <f>+VLOOKUP(A1041,ListaInsumos!$A$2:$F$951,2,0)</f>
        <v>2002720</v>
      </c>
      <c r="C1041" s="315">
        <f>+VLOOKUP(A1041,ListaInsumos!$A$2:$F$951,5,0)</f>
        <v>42295453</v>
      </c>
      <c r="D1041" s="315">
        <f>+VLOOKUP(A1041,ListaInsumos!$A$2:$F$951,6,0)</f>
        <v>92218957</v>
      </c>
      <c r="E1041" s="315" t="str">
        <f>+VLOOKUP(A1041,ListaInsumos!$A$2:$F$951,4,0)</f>
        <v>SIS SUCCIO CERR DRE/TIP HEMOVAC 1/8</v>
      </c>
      <c r="F1041" s="315" t="s">
        <v>5132</v>
      </c>
      <c r="G1041" s="315" t="str">
        <f>+VLOOKUP(F1041,Proveedores[[Nombre]:[Nº id.fiscal]],2,0)</f>
        <v>3-102-771915</v>
      </c>
      <c r="H1041" s="315" t="s">
        <v>4086</v>
      </c>
      <c r="I1041" s="315" t="s">
        <v>4091</v>
      </c>
      <c r="J1041" s="315" t="s">
        <v>344</v>
      </c>
      <c r="K1041" s="315" t="s">
        <v>4088</v>
      </c>
      <c r="L1041" s="323">
        <v>45740</v>
      </c>
      <c r="M1041" s="315" t="s">
        <v>111</v>
      </c>
      <c r="N1041" s="323">
        <v>45384</v>
      </c>
      <c r="O1041" s="315" t="s">
        <v>4074</v>
      </c>
      <c r="P1041" s="315" t="s">
        <v>3244</v>
      </c>
      <c r="Q1041" s="315">
        <v>2021</v>
      </c>
      <c r="R1041" s="315" t="s">
        <v>4435</v>
      </c>
      <c r="S1041" s="315" t="s">
        <v>5166</v>
      </c>
      <c r="T1041" s="315"/>
      <c r="U1041" s="346"/>
    </row>
    <row r="1042" spans="1:21" ht="34.5" x14ac:dyDescent="0.35">
      <c r="A1042" s="315" t="s">
        <v>4094</v>
      </c>
      <c r="B1042" s="315">
        <f>+VLOOKUP(A1042,ListaInsumos!$A$2:$F$951,2,0)</f>
        <v>2002531</v>
      </c>
      <c r="C1042" s="315">
        <f>+VLOOKUP(A1042,ListaInsumos!$A$2:$F$951,5,0)</f>
        <v>42311528</v>
      </c>
      <c r="D1042" s="315">
        <f>+VLOOKUP(A1042,ListaInsumos!$A$2:$F$951,6,0)</f>
        <v>92316432</v>
      </c>
      <c r="E1042" s="315" t="str">
        <f>+VLOOKUP(A1042,ListaInsumos!$A$2:$F$951,4,0)</f>
        <v>PAD DE ALCOHOL DE USO EN INYECTABLES</v>
      </c>
      <c r="F1042" s="315" t="s">
        <v>5116</v>
      </c>
      <c r="G1042" s="315" t="str">
        <f>+VLOOKUP(F1042,Proveedores[[Nombre]:[Nº id.fiscal]],2,0)</f>
        <v>3-101-713172</v>
      </c>
      <c r="H1042" s="315" t="s">
        <v>4033</v>
      </c>
      <c r="I1042" s="315" t="s">
        <v>4095</v>
      </c>
      <c r="J1042" s="315" t="s">
        <v>344</v>
      </c>
      <c r="K1042" s="315" t="s">
        <v>1974</v>
      </c>
      <c r="L1042" s="323" t="s">
        <v>1974</v>
      </c>
      <c r="M1042" s="315" t="s">
        <v>111</v>
      </c>
      <c r="N1042" s="335">
        <v>46356</v>
      </c>
      <c r="O1042" s="315" t="s">
        <v>4075</v>
      </c>
      <c r="P1042" s="315" t="s">
        <v>3244</v>
      </c>
      <c r="Q1042" s="315">
        <v>2021</v>
      </c>
      <c r="R1042" s="315" t="s">
        <v>4435</v>
      </c>
      <c r="S1042" s="315" t="s">
        <v>5166</v>
      </c>
      <c r="T1042" s="315"/>
      <c r="U1042" s="346"/>
    </row>
    <row r="1043" spans="1:21" ht="23" x14ac:dyDescent="0.35">
      <c r="A1043" s="315" t="s">
        <v>4094</v>
      </c>
      <c r="B1043" s="315">
        <f>+VLOOKUP(A1043,ListaInsumos!$A$2:$F$951,2,0)</f>
        <v>2002531</v>
      </c>
      <c r="C1043" s="315">
        <f>+VLOOKUP(A1043,ListaInsumos!$A$2:$F$951,5,0)</f>
        <v>42311528</v>
      </c>
      <c r="D1043" s="315">
        <f>+VLOOKUP(A1043,ListaInsumos!$A$2:$F$951,6,0)</f>
        <v>92316432</v>
      </c>
      <c r="E1043" s="315" t="str">
        <f>+VLOOKUP(A1043,ListaInsumos!$A$2:$F$951,4,0)</f>
        <v>PAD DE ALCOHOL DE USO EN INYECTABLES</v>
      </c>
      <c r="F1043" s="315" t="s">
        <v>5093</v>
      </c>
      <c r="G1043" s="315" t="str">
        <f>+VLOOKUP(F1043,Proveedores[[Nombre]:[Nº id.fiscal]],2,0)</f>
        <v>3-101-244831</v>
      </c>
      <c r="H1043" s="315" t="s">
        <v>121</v>
      </c>
      <c r="I1043" s="315" t="s">
        <v>4096</v>
      </c>
      <c r="J1043" s="315" t="s">
        <v>119</v>
      </c>
      <c r="K1043" s="315" t="s">
        <v>1974</v>
      </c>
      <c r="L1043" s="323" t="s">
        <v>1974</v>
      </c>
      <c r="M1043" s="315" t="s">
        <v>111</v>
      </c>
      <c r="N1043" s="323">
        <v>45137</v>
      </c>
      <c r="O1043" s="315" t="s">
        <v>4076</v>
      </c>
      <c r="P1043" s="315" t="s">
        <v>3244</v>
      </c>
      <c r="Q1043" s="315">
        <v>2021</v>
      </c>
      <c r="R1043" s="315" t="s">
        <v>4435</v>
      </c>
      <c r="S1043" s="315" t="s">
        <v>5166</v>
      </c>
      <c r="T1043" s="315"/>
      <c r="U1043" s="346"/>
    </row>
    <row r="1044" spans="1:21" ht="23" x14ac:dyDescent="0.35">
      <c r="A1044" s="315" t="s">
        <v>4111</v>
      </c>
      <c r="B1044" s="315">
        <f>+VLOOKUP(A1044,ListaInsumos!$A$2:$F$951,2,0)</f>
        <v>2003764</v>
      </c>
      <c r="C1044" s="315">
        <f>+VLOOKUP(A1044,ListaInsumos!$A$2:$F$951,5,0)</f>
        <v>41104112</v>
      </c>
      <c r="D1044" s="315">
        <f>+VLOOKUP(A1044,ListaInsumos!$A$2:$F$951,6,0)</f>
        <v>92212990</v>
      </c>
      <c r="E1044" s="315" t="str">
        <f>+VLOOKUP(A1044,ListaInsumos!$A$2:$F$951,4,0)</f>
        <v>FRASCO RECOLECTOR DE ORINA DE 120 ml</v>
      </c>
      <c r="F1044" s="315" t="s">
        <v>5070</v>
      </c>
      <c r="G1044" s="315" t="str">
        <f>+VLOOKUP(F1044,Proveedores[[Nombre]:[Nº id.fiscal]],2,0)</f>
        <v>3-101-201702</v>
      </c>
      <c r="H1044" s="315" t="s">
        <v>4098</v>
      </c>
      <c r="I1044" s="315">
        <v>409726</v>
      </c>
      <c r="J1044" s="315" t="s">
        <v>3785</v>
      </c>
      <c r="K1044" s="315" t="s">
        <v>1974</v>
      </c>
      <c r="L1044" s="323" t="s">
        <v>1974</v>
      </c>
      <c r="M1044" s="315" t="s">
        <v>111</v>
      </c>
      <c r="N1044" s="328">
        <v>44727</v>
      </c>
      <c r="O1044" s="315" t="s">
        <v>4077</v>
      </c>
      <c r="P1044" s="315" t="s">
        <v>3244</v>
      </c>
      <c r="Q1044" s="315">
        <v>2021</v>
      </c>
      <c r="R1044" s="315" t="s">
        <v>4435</v>
      </c>
      <c r="S1044" s="315" t="s">
        <v>5166</v>
      </c>
      <c r="T1044" s="315"/>
      <c r="U1044" s="346"/>
    </row>
    <row r="1045" spans="1:21" ht="23" x14ac:dyDescent="0.35">
      <c r="A1045" s="315" t="s">
        <v>4111</v>
      </c>
      <c r="B1045" s="315">
        <f>+VLOOKUP(A1045,ListaInsumos!$A$2:$F$951,2,0)</f>
        <v>2003764</v>
      </c>
      <c r="C1045" s="315">
        <f>+VLOOKUP(A1045,ListaInsumos!$A$2:$F$951,5,0)</f>
        <v>41104112</v>
      </c>
      <c r="D1045" s="315">
        <f>+VLOOKUP(A1045,ListaInsumos!$A$2:$F$951,6,0)</f>
        <v>92212990</v>
      </c>
      <c r="E1045" s="315" t="str">
        <f>+VLOOKUP(A1045,ListaInsumos!$A$2:$F$951,4,0)</f>
        <v>FRASCO RECOLECTOR DE ORINA DE 120 ml</v>
      </c>
      <c r="F1045" s="315" t="s">
        <v>5115</v>
      </c>
      <c r="G1045" s="315" t="str">
        <f>+VLOOKUP(F1045,Proveedores[[Nombre]:[Nº id.fiscal]],2,0)</f>
        <v>3-101-683121</v>
      </c>
      <c r="H1045" s="315" t="s">
        <v>781</v>
      </c>
      <c r="I1045" s="315" t="s">
        <v>4100</v>
      </c>
      <c r="J1045" s="315" t="s">
        <v>344</v>
      </c>
      <c r="K1045" s="315" t="s">
        <v>1974</v>
      </c>
      <c r="L1045" s="323" t="s">
        <v>5401</v>
      </c>
      <c r="M1045" s="315" t="s">
        <v>111</v>
      </c>
      <c r="N1045" s="323">
        <v>46001</v>
      </c>
      <c r="O1045" s="315" t="s">
        <v>4078</v>
      </c>
      <c r="P1045" s="315" t="s">
        <v>3244</v>
      </c>
      <c r="Q1045" s="315">
        <v>2021</v>
      </c>
      <c r="R1045" s="315" t="s">
        <v>4435</v>
      </c>
      <c r="S1045" s="315" t="s">
        <v>5166</v>
      </c>
      <c r="T1045" s="315"/>
      <c r="U1045" s="346"/>
    </row>
    <row r="1046" spans="1:21" ht="23" x14ac:dyDescent="0.35">
      <c r="A1046" s="315" t="s">
        <v>4113</v>
      </c>
      <c r="B1046" s="315">
        <f>+VLOOKUP(A1046,ListaInsumos!$A$2:$F$951,2,0)</f>
        <v>2000105</v>
      </c>
      <c r="C1046" s="315">
        <f>+VLOOKUP(A1046,ListaInsumos!$A$2:$F$951,5,0)</f>
        <v>42281808</v>
      </c>
      <c r="D1046" s="315">
        <f>+VLOOKUP(A1046,ListaInsumos!$A$2:$F$951,6,0)</f>
        <v>92216154</v>
      </c>
      <c r="E1046" s="315" t="str">
        <f>+VLOOKUP(A1046,ListaInsumos!$A$2:$F$951,4,0)</f>
        <v>PAPEL GRADO MÉDICO P/ ESTÉRILIZAR ROLLO</v>
      </c>
      <c r="F1046" s="315" t="s">
        <v>5074</v>
      </c>
      <c r="G1046" s="315" t="str">
        <f>+VLOOKUP(F1046,Proveedores[[Nombre]:[Nº id.fiscal]],2,0)</f>
        <v>3-101-115347</v>
      </c>
      <c r="H1046" s="315" t="s">
        <v>4115</v>
      </c>
      <c r="I1046" s="315" t="s">
        <v>4116</v>
      </c>
      <c r="J1046" s="315" t="s">
        <v>455</v>
      </c>
      <c r="K1046" s="315" t="s">
        <v>1974</v>
      </c>
      <c r="L1046" s="323" t="s">
        <v>1974</v>
      </c>
      <c r="M1046" s="315" t="s">
        <v>111</v>
      </c>
      <c r="N1046" s="323">
        <v>46259</v>
      </c>
      <c r="O1046" s="315" t="s">
        <v>4101</v>
      </c>
      <c r="P1046" s="315" t="s">
        <v>3244</v>
      </c>
      <c r="Q1046" s="315">
        <v>2021</v>
      </c>
      <c r="R1046" s="315" t="s">
        <v>4435</v>
      </c>
      <c r="S1046" s="315" t="s">
        <v>5166</v>
      </c>
      <c r="T1046" s="315"/>
      <c r="U1046" s="346"/>
    </row>
    <row r="1047" spans="1:21" ht="57" customHeight="1" x14ac:dyDescent="0.35">
      <c r="A1047" s="315" t="s">
        <v>4113</v>
      </c>
      <c r="B1047" s="315">
        <f>+VLOOKUP(A1047,ListaInsumos!$A$2:$F$951,2,0)</f>
        <v>2000105</v>
      </c>
      <c r="C1047" s="315">
        <f>+VLOOKUP(A1047,ListaInsumos!$A$2:$F$951,5,0)</f>
        <v>42281808</v>
      </c>
      <c r="D1047" s="315">
        <f>+VLOOKUP(A1047,ListaInsumos!$A$2:$F$951,6,0)</f>
        <v>92216154</v>
      </c>
      <c r="E1047" s="315" t="str">
        <f>+VLOOKUP(A1047,ListaInsumos!$A$2:$F$951,4,0)</f>
        <v>PAPEL GRADO MÉDICO P/ ESTÉRILIZAR ROLLO</v>
      </c>
      <c r="F1047" s="315" t="s">
        <v>5093</v>
      </c>
      <c r="G1047" s="315" t="str">
        <f>+VLOOKUP(F1047,Proveedores[[Nombre]:[Nº id.fiscal]],2,0)</f>
        <v>3-101-244831</v>
      </c>
      <c r="H1047" s="315" t="s">
        <v>4117</v>
      </c>
      <c r="I1047" s="315" t="s">
        <v>4118</v>
      </c>
      <c r="J1047" s="315" t="s">
        <v>298</v>
      </c>
      <c r="K1047" s="315" t="s">
        <v>1974</v>
      </c>
      <c r="L1047" s="323" t="s">
        <v>1974</v>
      </c>
      <c r="M1047" s="315" t="s">
        <v>111</v>
      </c>
      <c r="N1047" s="323">
        <v>45137</v>
      </c>
      <c r="O1047" s="315" t="s">
        <v>4102</v>
      </c>
      <c r="P1047" s="315" t="s">
        <v>3244</v>
      </c>
      <c r="Q1047" s="315">
        <v>2021</v>
      </c>
      <c r="R1047" s="315" t="s">
        <v>4435</v>
      </c>
      <c r="S1047" s="315" t="s">
        <v>5166</v>
      </c>
      <c r="T1047" s="315"/>
      <c r="U1047" s="346"/>
    </row>
    <row r="1048" spans="1:21" ht="35.5" customHeight="1" x14ac:dyDescent="0.35">
      <c r="A1048" s="315" t="s">
        <v>4119</v>
      </c>
      <c r="B1048" s="315">
        <f>+VLOOKUP(A1048,ListaInsumos!$A$2:$F$951,2,0)</f>
        <v>2000501</v>
      </c>
      <c r="C1048" s="315">
        <f>+VLOOKUP(A1048,ListaInsumos!$A$2:$F$951,5,0)</f>
        <v>42271801</v>
      </c>
      <c r="D1048" s="315">
        <f>+VLOOKUP(A1048,ListaInsumos!$A$2:$F$951,6,0)</f>
        <v>92166789</v>
      </c>
      <c r="E1048" s="315" t="str">
        <f>+VLOOKUP(A1048,ListaInsumos!$A$2:$F$951,4,0)</f>
        <v>HUMIDIFICADOR DESECHABLE PLASTICO</v>
      </c>
      <c r="F1048" s="315" t="s">
        <v>5127</v>
      </c>
      <c r="G1048" s="315" t="str">
        <f>+VLOOKUP(F1048,Proveedores[[Nombre]:[Nº id.fiscal]],2,0)</f>
        <v>3-101-358504</v>
      </c>
      <c r="H1048" s="315" t="s">
        <v>4120</v>
      </c>
      <c r="I1048" s="315" t="s">
        <v>4121</v>
      </c>
      <c r="J1048" s="315" t="s">
        <v>414</v>
      </c>
      <c r="K1048" s="315" t="s">
        <v>4122</v>
      </c>
      <c r="L1048" s="323">
        <v>45855</v>
      </c>
      <c r="M1048" s="315" t="s">
        <v>111</v>
      </c>
      <c r="N1048" s="328">
        <v>44807</v>
      </c>
      <c r="O1048" s="315" t="s">
        <v>4103</v>
      </c>
      <c r="P1048" s="315" t="s">
        <v>3244</v>
      </c>
      <c r="Q1048" s="315">
        <v>2021</v>
      </c>
      <c r="R1048" s="315" t="s">
        <v>4435</v>
      </c>
      <c r="S1048" s="315" t="s">
        <v>5166</v>
      </c>
      <c r="T1048" s="315"/>
      <c r="U1048" s="346"/>
    </row>
    <row r="1049" spans="1:21" ht="23" x14ac:dyDescent="0.35">
      <c r="A1049" s="315" t="s">
        <v>4119</v>
      </c>
      <c r="B1049" s="315">
        <f>+VLOOKUP(A1049,ListaInsumos!$A$2:$F$951,2,0)</f>
        <v>2000501</v>
      </c>
      <c r="C1049" s="315">
        <f>+VLOOKUP(A1049,ListaInsumos!$A$2:$F$951,5,0)</f>
        <v>42271801</v>
      </c>
      <c r="D1049" s="315">
        <f>+VLOOKUP(A1049,ListaInsumos!$A$2:$F$951,6,0)</f>
        <v>92166789</v>
      </c>
      <c r="E1049" s="315" t="str">
        <f>+VLOOKUP(A1049,ListaInsumos!$A$2:$F$951,4,0)</f>
        <v>HUMIDIFICADOR DESECHABLE PLASTICO</v>
      </c>
      <c r="F1049" s="315" t="s">
        <v>5132</v>
      </c>
      <c r="G1049" s="315" t="str">
        <f>+VLOOKUP(F1049,Proveedores[[Nombre]:[Nº id.fiscal]],2,0)</f>
        <v>3-102-771915</v>
      </c>
      <c r="H1049" s="315" t="s">
        <v>3338</v>
      </c>
      <c r="I1049" s="315" t="s">
        <v>4125</v>
      </c>
      <c r="J1049" s="315" t="s">
        <v>229</v>
      </c>
      <c r="K1049" s="315" t="s">
        <v>4126</v>
      </c>
      <c r="L1049" s="323">
        <v>45740</v>
      </c>
      <c r="M1049" s="315" t="s">
        <v>111</v>
      </c>
      <c r="N1049" s="323">
        <v>45384</v>
      </c>
      <c r="O1049" s="315" t="s">
        <v>4104</v>
      </c>
      <c r="P1049" s="315" t="s">
        <v>3244</v>
      </c>
      <c r="Q1049" s="315">
        <v>2021</v>
      </c>
      <c r="R1049" s="315" t="s">
        <v>4435</v>
      </c>
      <c r="S1049" s="315" t="s">
        <v>5166</v>
      </c>
      <c r="T1049" s="315"/>
      <c r="U1049" s="346"/>
    </row>
    <row r="1050" spans="1:21" ht="37.5" customHeight="1" x14ac:dyDescent="0.35">
      <c r="A1050" s="315" t="s">
        <v>4138</v>
      </c>
      <c r="B1050" s="315">
        <f>+VLOOKUP(A1050,ListaInsumos!$A$2:$F$951,2,0)</f>
        <v>2000551</v>
      </c>
      <c r="C1050" s="315">
        <f>+VLOOKUP(A1050,ListaInsumos!$A$2:$F$951,5,0)</f>
        <v>42131507</v>
      </c>
      <c r="D1050" s="315">
        <f>+VLOOKUP(A1050,ListaInsumos!$A$2:$F$951,6,0)</f>
        <v>92166535</v>
      </c>
      <c r="E1050" s="315" t="str">
        <f>+VLOOKUP(A1050,ListaInsumos!$A$2:$F$951,4,0)</f>
        <v>MEDIAS MEDICAS COMPRESION 15-20  MM/HG</v>
      </c>
      <c r="F1050" s="315" t="s">
        <v>5086</v>
      </c>
      <c r="G1050" s="315" t="str">
        <f>+VLOOKUP(F1050,Proveedores[[Nombre]:[Nº id.fiscal]],2,0)</f>
        <v>3-101-301715</v>
      </c>
      <c r="H1050" s="315" t="s">
        <v>4141</v>
      </c>
      <c r="I1050" s="315">
        <v>10102102</v>
      </c>
      <c r="J1050" s="315" t="s">
        <v>843</v>
      </c>
      <c r="K1050" s="315" t="s">
        <v>1974</v>
      </c>
      <c r="L1050" s="323" t="s">
        <v>1974</v>
      </c>
      <c r="M1050" s="315" t="s">
        <v>488</v>
      </c>
      <c r="N1050" s="323">
        <v>46155</v>
      </c>
      <c r="O1050" s="315" t="s">
        <v>4105</v>
      </c>
      <c r="P1050" s="315" t="s">
        <v>3244</v>
      </c>
      <c r="Q1050" s="315">
        <v>2021</v>
      </c>
      <c r="R1050" s="315" t="s">
        <v>4435</v>
      </c>
      <c r="S1050" s="315" t="s">
        <v>5166</v>
      </c>
      <c r="T1050" s="315"/>
      <c r="U1050" s="346"/>
    </row>
    <row r="1051" spans="1:21" ht="34.5" x14ac:dyDescent="0.35">
      <c r="A1051" s="315" t="s">
        <v>4144</v>
      </c>
      <c r="B1051" s="315">
        <f>+VLOOKUP(A1051,ListaInsumos!$A$2:$F$951,2,0)</f>
        <v>2002474</v>
      </c>
      <c r="C1051" s="315">
        <f>+VLOOKUP(A1051,ListaInsumos!$A$2:$F$951,5,0)</f>
        <v>47121709</v>
      </c>
      <c r="D1051" s="315">
        <f>+VLOOKUP(A1051,ListaInsumos!$A$2:$F$951,6,0)</f>
        <v>92216353</v>
      </c>
      <c r="E1051" s="315" t="str">
        <f>+VLOOKUP(A1051,ListaInsumos!$A$2:$F$951,4,0)</f>
        <v>CONTENEDOR RIGIDO, CAPACI 32L,COLOR ROJO</v>
      </c>
      <c r="F1051" s="315" t="s">
        <v>5116</v>
      </c>
      <c r="G1051" s="315" t="str">
        <f>+VLOOKUP(F1051,Proveedores[[Nombre]:[Nº id.fiscal]],2,0)</f>
        <v>3-101-713172</v>
      </c>
      <c r="H1051" s="315" t="s">
        <v>4146</v>
      </c>
      <c r="I1051" s="315" t="s">
        <v>4147</v>
      </c>
      <c r="J1051" s="315" t="s">
        <v>344</v>
      </c>
      <c r="K1051" s="315" t="s">
        <v>1974</v>
      </c>
      <c r="L1051" s="323" t="s">
        <v>1974</v>
      </c>
      <c r="M1051" s="315" t="s">
        <v>111</v>
      </c>
      <c r="N1051" s="335">
        <v>46356</v>
      </c>
      <c r="O1051" s="315" t="s">
        <v>4106</v>
      </c>
      <c r="P1051" s="315" t="s">
        <v>3244</v>
      </c>
      <c r="Q1051" s="315">
        <v>2021</v>
      </c>
      <c r="R1051" s="315" t="s">
        <v>4435</v>
      </c>
      <c r="S1051" s="315" t="s">
        <v>5166</v>
      </c>
      <c r="T1051" s="315"/>
      <c r="U1051" s="346"/>
    </row>
    <row r="1052" spans="1:21" ht="23" x14ac:dyDescent="0.35">
      <c r="A1052" s="315" t="s">
        <v>4148</v>
      </c>
      <c r="B1052" s="315">
        <f>+VLOOKUP(A1052,ListaInsumos!$A$2:$F$951,2,0)</f>
        <v>2003740</v>
      </c>
      <c r="C1052" s="315">
        <f>+VLOOKUP(A1052,ListaInsumos!$A$2:$F$951,5,0)</f>
        <v>42142802</v>
      </c>
      <c r="D1052" s="315">
        <f>+VLOOKUP(A1052,ListaInsumos!$A$2:$F$951,6,0)</f>
        <v>92216454</v>
      </c>
      <c r="E1052" s="315" t="str">
        <f>+VLOOKUP(A1052,ListaInsumos!$A$2:$F$951,4,0)</f>
        <v>MEDIA DE COMPRESION HASTA MUSLO TALLA M</v>
      </c>
      <c r="F1052" s="315" t="s">
        <v>5118</v>
      </c>
      <c r="G1052" s="315" t="str">
        <f>+VLOOKUP(F1052,Proveedores[[Nombre]:[Nº id.fiscal]],2,0)</f>
        <v>3-102-749824</v>
      </c>
      <c r="H1052" s="315" t="s">
        <v>2060</v>
      </c>
      <c r="I1052" s="315" t="s">
        <v>4149</v>
      </c>
      <c r="J1052" s="315" t="s">
        <v>843</v>
      </c>
      <c r="K1052" s="315" t="s">
        <v>1974</v>
      </c>
      <c r="L1052" s="323" t="s">
        <v>1974</v>
      </c>
      <c r="M1052" s="315" t="s">
        <v>111</v>
      </c>
      <c r="N1052" s="323">
        <v>45008</v>
      </c>
      <c r="O1052" s="315" t="s">
        <v>4107</v>
      </c>
      <c r="P1052" s="315" t="s">
        <v>3244</v>
      </c>
      <c r="Q1052" s="315">
        <v>2021</v>
      </c>
      <c r="R1052" s="315" t="s">
        <v>4435</v>
      </c>
      <c r="S1052" s="315" t="s">
        <v>5166</v>
      </c>
      <c r="T1052" s="315"/>
      <c r="U1052" s="346"/>
    </row>
    <row r="1053" spans="1:21" ht="23" x14ac:dyDescent="0.35">
      <c r="A1053" s="315" t="s">
        <v>4151</v>
      </c>
      <c r="B1053" s="315">
        <f>+VLOOKUP(A1053,ListaInsumos!$A$2:$F$951,2,0)</f>
        <v>2003741</v>
      </c>
      <c r="C1053" s="315">
        <f>+VLOOKUP(A1053,ListaInsumos!$A$2:$F$951,5,0)</f>
        <v>42142802</v>
      </c>
      <c r="D1053" s="315">
        <f>+VLOOKUP(A1053,ListaInsumos!$A$2:$F$951,6,0)</f>
        <v>92312466</v>
      </c>
      <c r="E1053" s="315" t="str">
        <f>+VLOOKUP(A1053,ListaInsumos!$A$2:$F$951,4,0)</f>
        <v>MEDIA DE COMPRESION HASTA MUSLO TALLA L</v>
      </c>
      <c r="F1053" s="315" t="s">
        <v>5118</v>
      </c>
      <c r="G1053" s="315" t="str">
        <f>+VLOOKUP(F1053,Proveedores[[Nombre]:[Nº id.fiscal]],2,0)</f>
        <v>3-102-749824</v>
      </c>
      <c r="H1053" s="315" t="s">
        <v>2060</v>
      </c>
      <c r="I1053" s="315" t="s">
        <v>4154</v>
      </c>
      <c r="J1053" s="315" t="s">
        <v>843</v>
      </c>
      <c r="K1053" s="315" t="s">
        <v>1974</v>
      </c>
      <c r="L1053" s="323" t="s">
        <v>1974</v>
      </c>
      <c r="M1053" s="315" t="s">
        <v>111</v>
      </c>
      <c r="N1053" s="323">
        <v>45008</v>
      </c>
      <c r="O1053" s="315" t="s">
        <v>4108</v>
      </c>
      <c r="P1053" s="315" t="s">
        <v>3244</v>
      </c>
      <c r="Q1053" s="315">
        <v>2021</v>
      </c>
      <c r="R1053" s="315" t="s">
        <v>4435</v>
      </c>
      <c r="S1053" s="315" t="s">
        <v>5166</v>
      </c>
      <c r="T1053" s="315"/>
      <c r="U1053" s="346"/>
    </row>
    <row r="1054" spans="1:21" ht="23" x14ac:dyDescent="0.35">
      <c r="A1054" s="315" t="s">
        <v>4151</v>
      </c>
      <c r="B1054" s="315">
        <f>+VLOOKUP(A1054,ListaInsumos!$A$2:$F$951,2,0)</f>
        <v>2003741</v>
      </c>
      <c r="C1054" s="315">
        <f>+VLOOKUP(A1054,ListaInsumos!$A$2:$F$951,5,0)</f>
        <v>42142802</v>
      </c>
      <c r="D1054" s="315">
        <f>+VLOOKUP(A1054,ListaInsumos!$A$2:$F$951,6,0)</f>
        <v>92312466</v>
      </c>
      <c r="E1054" s="315" t="str">
        <f>+VLOOKUP(A1054,ListaInsumos!$A$2:$F$951,4,0)</f>
        <v>MEDIA DE COMPRESION HASTA MUSLO TALLA L</v>
      </c>
      <c r="F1054" s="315" t="s">
        <v>5086</v>
      </c>
      <c r="G1054" s="315" t="str">
        <f>+VLOOKUP(F1054,Proveedores[[Nombre]:[Nº id.fiscal]],2,0)</f>
        <v>3-101-301715</v>
      </c>
      <c r="H1054" s="315" t="s">
        <v>4141</v>
      </c>
      <c r="I1054" s="315">
        <v>10114905</v>
      </c>
      <c r="J1054" s="315" t="s">
        <v>843</v>
      </c>
      <c r="K1054" s="315" t="s">
        <v>1974</v>
      </c>
      <c r="L1054" s="323" t="s">
        <v>1974</v>
      </c>
      <c r="M1054" s="315" t="s">
        <v>488</v>
      </c>
      <c r="N1054" s="323">
        <v>46155</v>
      </c>
      <c r="O1054" s="315" t="s">
        <v>4109</v>
      </c>
      <c r="P1054" s="315" t="s">
        <v>3244</v>
      </c>
      <c r="Q1054" s="315">
        <v>2021</v>
      </c>
      <c r="R1054" s="315" t="s">
        <v>4435</v>
      </c>
      <c r="S1054" s="315" t="s">
        <v>5166</v>
      </c>
      <c r="T1054" s="315"/>
      <c r="U1054" s="346"/>
    </row>
    <row r="1055" spans="1:21" ht="23" x14ac:dyDescent="0.35">
      <c r="A1055" s="315" t="s">
        <v>4155</v>
      </c>
      <c r="B1055" s="315">
        <f>+VLOOKUP(A1055,ListaInsumos!$A$2:$F$951,2,0)</f>
        <v>2003742</v>
      </c>
      <c r="C1055" s="315">
        <f>+VLOOKUP(A1055,ListaInsumos!$A$2:$F$951,5,0)</f>
        <v>42131507</v>
      </c>
      <c r="D1055" s="315">
        <f>+VLOOKUP(A1055,ListaInsumos!$A$2:$F$951,6,0)</f>
        <v>92161425</v>
      </c>
      <c r="E1055" s="315" t="str">
        <f>+VLOOKUP(A1055,ListaInsumos!$A$2:$F$951,4,0)</f>
        <v>MEDIA DE COMPRESION HASTA MUSLO TALLA XL</v>
      </c>
      <c r="F1055" s="315" t="s">
        <v>5118</v>
      </c>
      <c r="G1055" s="315" t="str">
        <f>+VLOOKUP(F1055,Proveedores[[Nombre]:[Nº id.fiscal]],2,0)</f>
        <v>3-102-749824</v>
      </c>
      <c r="H1055" s="315" t="s">
        <v>2060</v>
      </c>
      <c r="I1055" s="315" t="s">
        <v>4157</v>
      </c>
      <c r="J1055" s="315" t="s">
        <v>843</v>
      </c>
      <c r="K1055" s="315" t="s">
        <v>1974</v>
      </c>
      <c r="L1055" s="323" t="s">
        <v>1974</v>
      </c>
      <c r="M1055" s="315" t="s">
        <v>111</v>
      </c>
      <c r="N1055" s="323">
        <v>45008</v>
      </c>
      <c r="O1055" s="315" t="s">
        <v>4110</v>
      </c>
      <c r="P1055" s="315" t="s">
        <v>3244</v>
      </c>
      <c r="Q1055" s="315">
        <v>2021</v>
      </c>
      <c r="R1055" s="315" t="s">
        <v>4435</v>
      </c>
      <c r="S1055" s="315" t="s">
        <v>5166</v>
      </c>
      <c r="T1055" s="315"/>
      <c r="U1055" s="346"/>
    </row>
    <row r="1056" spans="1:21" ht="23" x14ac:dyDescent="0.35">
      <c r="A1056" s="315" t="s">
        <v>4155</v>
      </c>
      <c r="B1056" s="315">
        <f>+VLOOKUP(A1056,ListaInsumos!$A$2:$F$951,2,0)</f>
        <v>2003742</v>
      </c>
      <c r="C1056" s="315">
        <f>+VLOOKUP(A1056,ListaInsumos!$A$2:$F$951,5,0)</f>
        <v>42131507</v>
      </c>
      <c r="D1056" s="315">
        <f>+VLOOKUP(A1056,ListaInsumos!$A$2:$F$951,6,0)</f>
        <v>92161425</v>
      </c>
      <c r="E1056" s="315" t="str">
        <f>+VLOOKUP(A1056,ListaInsumos!$A$2:$F$951,4,0)</f>
        <v>MEDIA DE COMPRESION HASTA MUSLO TALLA XL</v>
      </c>
      <c r="F1056" s="315" t="s">
        <v>5086</v>
      </c>
      <c r="G1056" s="315" t="str">
        <f>+VLOOKUP(F1056,Proveedores[[Nombre]:[Nº id.fiscal]],2,0)</f>
        <v>3-101-301715</v>
      </c>
      <c r="H1056" s="315" t="s">
        <v>4141</v>
      </c>
      <c r="I1056" s="315">
        <v>10114906</v>
      </c>
      <c r="J1056" s="315" t="s">
        <v>843</v>
      </c>
      <c r="K1056" s="315" t="s">
        <v>1974</v>
      </c>
      <c r="L1056" s="323" t="s">
        <v>1974</v>
      </c>
      <c r="M1056" s="315" t="s">
        <v>488</v>
      </c>
      <c r="N1056" s="323">
        <v>46155</v>
      </c>
      <c r="O1056" s="315" t="s">
        <v>4127</v>
      </c>
      <c r="P1056" s="315" t="s">
        <v>3244</v>
      </c>
      <c r="Q1056" s="315">
        <v>2021</v>
      </c>
      <c r="R1056" s="315" t="s">
        <v>4435</v>
      </c>
      <c r="S1056" s="315" t="s">
        <v>5166</v>
      </c>
      <c r="T1056" s="315"/>
      <c r="U1056" s="346"/>
    </row>
    <row r="1057" spans="1:21" ht="23" x14ac:dyDescent="0.35">
      <c r="A1057" s="315" t="s">
        <v>4158</v>
      </c>
      <c r="B1057" s="315">
        <f>+VLOOKUP(A1057,ListaInsumos!$A$2:$F$951,2,0)</f>
        <v>2004680</v>
      </c>
      <c r="C1057" s="315">
        <f>+VLOOKUP(A1057,ListaInsumos!$A$2:$F$951,5,0)</f>
        <v>42131507</v>
      </c>
      <c r="D1057" s="315">
        <f>+VLOOKUP(A1057,ListaInsumos!$A$2:$F$951,6,0)</f>
        <v>92159501</v>
      </c>
      <c r="E1057" s="315" t="str">
        <f>+VLOOKUP(A1057,ListaInsumos!$A$2:$F$951,4,0)</f>
        <v>MEDIAS COMPRE 15-20mmHg  RODILLA TALL L</v>
      </c>
      <c r="F1057" s="315" t="s">
        <v>5118</v>
      </c>
      <c r="G1057" s="315" t="str">
        <f>+VLOOKUP(F1057,Proveedores[[Nombre]:[Nº id.fiscal]],2,0)</f>
        <v>3-102-749824</v>
      </c>
      <c r="H1057" s="315" t="s">
        <v>2060</v>
      </c>
      <c r="I1057" s="315" t="s">
        <v>4160</v>
      </c>
      <c r="J1057" s="315" t="s">
        <v>843</v>
      </c>
      <c r="K1057" s="315" t="s">
        <v>1974</v>
      </c>
      <c r="L1057" s="323" t="s">
        <v>1974</v>
      </c>
      <c r="M1057" s="315" t="s">
        <v>111</v>
      </c>
      <c r="N1057" s="323">
        <v>45008</v>
      </c>
      <c r="O1057" s="315" t="s">
        <v>4129</v>
      </c>
      <c r="P1057" s="315" t="s">
        <v>3244</v>
      </c>
      <c r="Q1057" s="315">
        <v>2021</v>
      </c>
      <c r="R1057" s="315" t="s">
        <v>4435</v>
      </c>
      <c r="S1057" s="315" t="s">
        <v>5166</v>
      </c>
      <c r="T1057" s="315"/>
      <c r="U1057" s="346"/>
    </row>
    <row r="1058" spans="1:21" ht="23" x14ac:dyDescent="0.35">
      <c r="A1058" s="315" t="s">
        <v>4158</v>
      </c>
      <c r="B1058" s="315">
        <f>+VLOOKUP(A1058,ListaInsumos!$A$2:$F$951,2,0)</f>
        <v>2004680</v>
      </c>
      <c r="C1058" s="315">
        <f>+VLOOKUP(A1058,ListaInsumos!$A$2:$F$951,5,0)</f>
        <v>42131507</v>
      </c>
      <c r="D1058" s="315">
        <f>+VLOOKUP(A1058,ListaInsumos!$A$2:$F$951,6,0)</f>
        <v>92159501</v>
      </c>
      <c r="E1058" s="315" t="str">
        <f>+VLOOKUP(A1058,ListaInsumos!$A$2:$F$951,4,0)</f>
        <v>MEDIAS COMPRE 15-20mmHg  RODILLA TALL L</v>
      </c>
      <c r="F1058" s="315" t="s">
        <v>5086</v>
      </c>
      <c r="G1058" s="315" t="str">
        <f>+VLOOKUP(F1058,Proveedores[[Nombre]:[Nº id.fiscal]],2,0)</f>
        <v>3-101-301715</v>
      </c>
      <c r="H1058" s="315" t="s">
        <v>4141</v>
      </c>
      <c r="I1058" s="315">
        <v>10102105</v>
      </c>
      <c r="J1058" s="315" t="s">
        <v>843</v>
      </c>
      <c r="K1058" s="315" t="s">
        <v>1974</v>
      </c>
      <c r="L1058" s="323" t="s">
        <v>1974</v>
      </c>
      <c r="M1058" s="315" t="s">
        <v>488</v>
      </c>
      <c r="N1058" s="323">
        <v>46155</v>
      </c>
      <c r="O1058" s="315" t="s">
        <v>4130</v>
      </c>
      <c r="P1058" s="315" t="s">
        <v>3244</v>
      </c>
      <c r="Q1058" s="315">
        <v>2021</v>
      </c>
      <c r="R1058" s="315" t="s">
        <v>4435</v>
      </c>
      <c r="S1058" s="315" t="s">
        <v>5166</v>
      </c>
      <c r="T1058" s="315"/>
      <c r="U1058" s="346"/>
    </row>
    <row r="1059" spans="1:21" ht="23" x14ac:dyDescent="0.35">
      <c r="A1059" s="315" t="s">
        <v>4161</v>
      </c>
      <c r="B1059" s="315">
        <f>+VLOOKUP(A1059,ListaInsumos!$A$2:$F$951,2,0)</f>
        <v>2004482</v>
      </c>
      <c r="C1059" s="315">
        <f>+VLOOKUP(A1059,ListaInsumos!$A$2:$F$951,5,0)</f>
        <v>42131507</v>
      </c>
      <c r="D1059" s="315">
        <f>+VLOOKUP(A1059,ListaInsumos!$A$2:$F$951,6,0)</f>
        <v>92216537</v>
      </c>
      <c r="E1059" s="315" t="str">
        <f>+VLOOKUP(A1059,ListaInsumos!$A$2:$F$951,4,0)</f>
        <v>MEDIAS COMPRESIÓN A RODIL TAL XL 15-20</v>
      </c>
      <c r="F1059" s="315" t="s">
        <v>5118</v>
      </c>
      <c r="G1059" s="315" t="str">
        <f>+VLOOKUP(F1059,Proveedores[[Nombre]:[Nº id.fiscal]],2,0)</f>
        <v>3-102-749824</v>
      </c>
      <c r="H1059" s="315" t="s">
        <v>2060</v>
      </c>
      <c r="I1059" s="315" t="s">
        <v>4163</v>
      </c>
      <c r="J1059" s="315" t="s">
        <v>843</v>
      </c>
      <c r="K1059" s="315" t="s">
        <v>1974</v>
      </c>
      <c r="L1059" s="323" t="s">
        <v>1974</v>
      </c>
      <c r="M1059" s="315" t="s">
        <v>111</v>
      </c>
      <c r="N1059" s="323">
        <v>45008</v>
      </c>
      <c r="O1059" s="315" t="s">
        <v>4131</v>
      </c>
      <c r="P1059" s="315" t="s">
        <v>3244</v>
      </c>
      <c r="Q1059" s="315">
        <v>2021</v>
      </c>
      <c r="R1059" s="315" t="s">
        <v>4435</v>
      </c>
      <c r="S1059" s="315" t="s">
        <v>5166</v>
      </c>
      <c r="T1059" s="315"/>
      <c r="U1059" s="346"/>
    </row>
    <row r="1060" spans="1:21" ht="23" x14ac:dyDescent="0.35">
      <c r="A1060" s="315" t="s">
        <v>4161</v>
      </c>
      <c r="B1060" s="315">
        <f>+VLOOKUP(A1060,ListaInsumos!$A$2:$F$951,2,0)</f>
        <v>2004482</v>
      </c>
      <c r="C1060" s="315">
        <f>+VLOOKUP(A1060,ListaInsumos!$A$2:$F$951,5,0)</f>
        <v>42131507</v>
      </c>
      <c r="D1060" s="315">
        <f>+VLOOKUP(A1060,ListaInsumos!$A$2:$F$951,6,0)</f>
        <v>92216537</v>
      </c>
      <c r="E1060" s="315" t="str">
        <f>+VLOOKUP(A1060,ListaInsumos!$A$2:$F$951,4,0)</f>
        <v>MEDIAS COMPRESIÓN A RODIL TAL XL 15-20</v>
      </c>
      <c r="F1060" s="315" t="s">
        <v>5086</v>
      </c>
      <c r="G1060" s="315" t="str">
        <f>+VLOOKUP(F1060,Proveedores[[Nombre]:[Nº id.fiscal]],2,0)</f>
        <v>3-101-301715</v>
      </c>
      <c r="H1060" s="315" t="s">
        <v>4141</v>
      </c>
      <c r="I1060" s="315">
        <v>10102106</v>
      </c>
      <c r="J1060" s="315" t="s">
        <v>843</v>
      </c>
      <c r="K1060" s="315" t="s">
        <v>1974</v>
      </c>
      <c r="L1060" s="323" t="s">
        <v>1974</v>
      </c>
      <c r="M1060" s="315" t="s">
        <v>488</v>
      </c>
      <c r="N1060" s="323">
        <v>46155</v>
      </c>
      <c r="O1060" s="315" t="s">
        <v>4132</v>
      </c>
      <c r="P1060" s="315" t="s">
        <v>3244</v>
      </c>
      <c r="Q1060" s="315">
        <v>2021</v>
      </c>
      <c r="R1060" s="315" t="s">
        <v>4435</v>
      </c>
      <c r="S1060" s="315" t="s">
        <v>5166</v>
      </c>
      <c r="T1060" s="315"/>
      <c r="U1060" s="346"/>
    </row>
    <row r="1061" spans="1:21" ht="23" x14ac:dyDescent="0.35">
      <c r="A1061" s="315" t="s">
        <v>4164</v>
      </c>
      <c r="B1061" s="315">
        <f>+VLOOKUP(A1061,ListaInsumos!$A$2:$F$951,2,0)</f>
        <v>2000160</v>
      </c>
      <c r="C1061" s="315">
        <f>+VLOOKUP(A1061,ListaInsumos!$A$2:$F$951,5,0)</f>
        <v>42211511</v>
      </c>
      <c r="D1061" s="315">
        <f>+VLOOKUP(A1061,ListaInsumos!$A$2:$F$951,6,0)</f>
        <v>92212958</v>
      </c>
      <c r="E1061" s="315" t="str">
        <f>+VLOOKUP(A1061,ListaInsumos!$A$2:$F$951,4,0)</f>
        <v>TACO PARA MULETA, DE HULE DE ALTA DENSID</v>
      </c>
      <c r="F1061" s="315" t="s">
        <v>5075</v>
      </c>
      <c r="G1061" s="315" t="str">
        <f>+VLOOKUP(F1061,Proveedores[[Nombre]:[Nº id.fiscal]],2,0)</f>
        <v>3-101-112620</v>
      </c>
      <c r="H1061" s="315" t="s">
        <v>4166</v>
      </c>
      <c r="I1061" s="315" t="s">
        <v>4167</v>
      </c>
      <c r="J1061" s="315" t="s">
        <v>344</v>
      </c>
      <c r="K1061" s="315" t="s">
        <v>1974</v>
      </c>
      <c r="L1061" s="323" t="s">
        <v>1974</v>
      </c>
      <c r="M1061" s="315" t="s">
        <v>111</v>
      </c>
      <c r="N1061" s="323">
        <v>46050</v>
      </c>
      <c r="O1061" s="315" t="s">
        <v>4133</v>
      </c>
      <c r="P1061" s="315" t="s">
        <v>3244</v>
      </c>
      <c r="Q1061" s="315">
        <v>2021</v>
      </c>
      <c r="R1061" s="315" t="s">
        <v>4435</v>
      </c>
      <c r="S1061" s="315" t="s">
        <v>5166</v>
      </c>
      <c r="T1061" s="315"/>
      <c r="U1061" s="346"/>
    </row>
    <row r="1062" spans="1:21" ht="34.5" x14ac:dyDescent="0.35">
      <c r="A1062" s="315" t="s">
        <v>4168</v>
      </c>
      <c r="B1062" s="315">
        <f>+VLOOKUP(A1062,ListaInsumos!$A$2:$F$951,2,0)</f>
        <v>2001740</v>
      </c>
      <c r="C1062" s="315">
        <f>+VLOOKUP(A1062,ListaInsumos!$A$2:$F$951,5,0)</f>
        <v>42231601</v>
      </c>
      <c r="D1062" s="315">
        <f>+VLOOKUP(A1062,ListaInsumos!$A$2:$F$951,6,0)</f>
        <v>92216243</v>
      </c>
      <c r="E1062" s="315" t="str">
        <f>+VLOOKUP(A1062,ListaInsumos!$A$2:$F$951,4,0)</f>
        <v>KIT SONDA GASTROSTOMIA PARA PEG 2.5cm</v>
      </c>
      <c r="F1062" s="315" t="s">
        <v>5069</v>
      </c>
      <c r="G1062" s="315" t="str">
        <f>+VLOOKUP(F1062,Proveedores[[Nombre]:[Nº id.fiscal]],2,0)</f>
        <v>3-101-128560</v>
      </c>
      <c r="H1062" s="315" t="s">
        <v>939</v>
      </c>
      <c r="I1062" s="315" t="s">
        <v>2088</v>
      </c>
      <c r="J1062" s="315" t="s">
        <v>110</v>
      </c>
      <c r="K1062" s="315" t="s">
        <v>941</v>
      </c>
      <c r="L1062" s="323">
        <v>46322</v>
      </c>
      <c r="M1062" s="315" t="s">
        <v>111</v>
      </c>
      <c r="N1062" s="323">
        <v>45985</v>
      </c>
      <c r="O1062" s="315" t="s">
        <v>4134</v>
      </c>
      <c r="P1062" s="315" t="s">
        <v>3281</v>
      </c>
      <c r="Q1062" s="315">
        <v>2021</v>
      </c>
      <c r="R1062" s="315" t="s">
        <v>4435</v>
      </c>
      <c r="S1062" s="315" t="s">
        <v>5166</v>
      </c>
      <c r="T1062" s="315" t="s">
        <v>6827</v>
      </c>
      <c r="U1062" s="346"/>
    </row>
    <row r="1063" spans="1:21" ht="23" x14ac:dyDescent="0.35">
      <c r="A1063" s="315" t="s">
        <v>4170</v>
      </c>
      <c r="B1063" s="315">
        <f>+VLOOKUP(A1063,ListaInsumos!$A$2:$F$951,2,0)</f>
        <v>2000181</v>
      </c>
      <c r="C1063" s="315">
        <f>+VLOOKUP(A1063,ListaInsumos!$A$2:$F$951,5,0)</f>
        <v>42311553</v>
      </c>
      <c r="D1063" s="315">
        <f>+VLOOKUP(A1063,ListaInsumos!$A$2:$F$951,6,0)</f>
        <v>92319578</v>
      </c>
      <c r="E1063" s="315" t="str">
        <f>+VLOOKUP(A1063,ListaInsumos!$A$2:$F$951,4,0)</f>
        <v>ESTOQUINETA DE 5 cm DE ANCHO, EN ROLLO D</v>
      </c>
      <c r="F1063" s="315" t="s">
        <v>5075</v>
      </c>
      <c r="G1063" s="315" t="str">
        <f>+VLOOKUP(F1063,Proveedores[[Nombre]:[Nº id.fiscal]],2,0)</f>
        <v>3-101-112620</v>
      </c>
      <c r="H1063" s="315" t="s">
        <v>628</v>
      </c>
      <c r="I1063" s="315" t="s">
        <v>1177</v>
      </c>
      <c r="J1063" s="315" t="s">
        <v>344</v>
      </c>
      <c r="K1063" s="315" t="s">
        <v>1974</v>
      </c>
      <c r="L1063" s="323" t="s">
        <v>1974</v>
      </c>
      <c r="M1063" s="315" t="s">
        <v>111</v>
      </c>
      <c r="N1063" s="323">
        <v>46050</v>
      </c>
      <c r="O1063" s="315" t="s">
        <v>4135</v>
      </c>
      <c r="P1063" s="315" t="s">
        <v>3244</v>
      </c>
      <c r="Q1063" s="315">
        <v>2021</v>
      </c>
      <c r="R1063" s="315" t="s">
        <v>4435</v>
      </c>
      <c r="S1063" s="315" t="s">
        <v>5166</v>
      </c>
      <c r="T1063" s="315"/>
      <c r="U1063" s="346"/>
    </row>
    <row r="1064" spans="1:21" ht="19.5" customHeight="1" x14ac:dyDescent="0.35">
      <c r="A1064" s="315" t="s">
        <v>4170</v>
      </c>
      <c r="B1064" s="315">
        <f>+VLOOKUP(A1064,ListaInsumos!$A$2:$F$951,2,0)</f>
        <v>2000181</v>
      </c>
      <c r="C1064" s="315">
        <f>+VLOOKUP(A1064,ListaInsumos!$A$2:$F$951,5,0)</f>
        <v>42311553</v>
      </c>
      <c r="D1064" s="315">
        <f>+VLOOKUP(A1064,ListaInsumos!$A$2:$F$951,6,0)</f>
        <v>92319578</v>
      </c>
      <c r="E1064" s="315" t="str">
        <f>+VLOOKUP(A1064,ListaInsumos!$A$2:$F$951,4,0)</f>
        <v>ESTOQUINETA DE 5 cm DE ANCHO, EN ROLLO D</v>
      </c>
      <c r="F1064" s="315" t="s">
        <v>5118</v>
      </c>
      <c r="G1064" s="315" t="str">
        <f>+VLOOKUP(F1064,Proveedores[[Nombre]:[Nº id.fiscal]],2,0)</f>
        <v>3-102-749824</v>
      </c>
      <c r="H1064" s="315" t="s">
        <v>4172</v>
      </c>
      <c r="I1064" s="315" t="s">
        <v>4173</v>
      </c>
      <c r="J1064" s="315" t="s">
        <v>344</v>
      </c>
      <c r="K1064" s="315" t="s">
        <v>1974</v>
      </c>
      <c r="L1064" s="323" t="s">
        <v>1974</v>
      </c>
      <c r="M1064" s="315" t="s">
        <v>111</v>
      </c>
      <c r="N1064" s="323">
        <v>45008</v>
      </c>
      <c r="O1064" s="315" t="s">
        <v>4136</v>
      </c>
      <c r="P1064" s="315" t="s">
        <v>3244</v>
      </c>
      <c r="Q1064" s="315">
        <v>2021</v>
      </c>
      <c r="R1064" s="315" t="s">
        <v>4435</v>
      </c>
      <c r="S1064" s="315" t="s">
        <v>5166</v>
      </c>
      <c r="T1064" s="315"/>
      <c r="U1064" s="346"/>
    </row>
    <row r="1065" spans="1:21" ht="23" x14ac:dyDescent="0.35">
      <c r="A1065" s="315" t="s">
        <v>4170</v>
      </c>
      <c r="B1065" s="315">
        <f>+VLOOKUP(A1065,ListaInsumos!$A$2:$F$951,2,0)</f>
        <v>2000181</v>
      </c>
      <c r="C1065" s="315">
        <f>+VLOOKUP(A1065,ListaInsumos!$A$2:$F$951,5,0)</f>
        <v>42311553</v>
      </c>
      <c r="D1065" s="315">
        <f>+VLOOKUP(A1065,ListaInsumos!$A$2:$F$951,6,0)</f>
        <v>92319578</v>
      </c>
      <c r="E1065" s="315" t="str">
        <f>+VLOOKUP(A1065,ListaInsumos!$A$2:$F$951,4,0)</f>
        <v>ESTOQUINETA DE 5 cm DE ANCHO, EN ROLLO D</v>
      </c>
      <c r="F1065" s="315" t="s">
        <v>5093</v>
      </c>
      <c r="G1065" s="315" t="str">
        <f>+VLOOKUP(F1065,Proveedores[[Nombre]:[Nº id.fiscal]],2,0)</f>
        <v>3-101-244831</v>
      </c>
      <c r="H1065" s="315" t="s">
        <v>121</v>
      </c>
      <c r="I1065" s="315" t="s">
        <v>4174</v>
      </c>
      <c r="J1065" s="315" t="s">
        <v>119</v>
      </c>
      <c r="K1065" s="315" t="s">
        <v>1974</v>
      </c>
      <c r="L1065" s="323" t="s">
        <v>1974</v>
      </c>
      <c r="M1065" s="315" t="s">
        <v>111</v>
      </c>
      <c r="N1065" s="323">
        <v>45137</v>
      </c>
      <c r="O1065" s="315" t="s">
        <v>4137</v>
      </c>
      <c r="P1065" s="315" t="s">
        <v>3244</v>
      </c>
      <c r="Q1065" s="315">
        <v>2021</v>
      </c>
      <c r="R1065" s="315" t="s">
        <v>4435</v>
      </c>
      <c r="S1065" s="315" t="s">
        <v>5166</v>
      </c>
      <c r="T1065" s="315"/>
      <c r="U1065" s="346"/>
    </row>
    <row r="1066" spans="1:21" ht="34.5" x14ac:dyDescent="0.35">
      <c r="A1066" s="315" t="s">
        <v>4175</v>
      </c>
      <c r="B1066" s="315">
        <f>+VLOOKUP(A1066,ListaInsumos!$A$2:$F$951,2,0)</f>
        <v>2000841</v>
      </c>
      <c r="C1066" s="315">
        <f>+VLOOKUP(A1066,ListaInsumos!$A$2:$F$951,5,0)</f>
        <v>42241805</v>
      </c>
      <c r="D1066" s="315">
        <f>+VLOOKUP(A1066,ListaInsumos!$A$2:$F$951,6,0)</f>
        <v>92154906</v>
      </c>
      <c r="E1066" s="315" t="str">
        <f>+VLOOKUP(A1066,ListaInsumos!$A$2:$F$951,4,0)</f>
        <v>CODERA C/ALMOHADILLA DE SILICONE TALLA M</v>
      </c>
      <c r="F1066" s="315" t="s">
        <v>5084</v>
      </c>
      <c r="G1066" s="315" t="str">
        <f>+VLOOKUP(F1066,Proveedores[[Nombre]:[Nº id.fiscal]],2,0)</f>
        <v>3-101-327071</v>
      </c>
      <c r="H1066" s="315" t="s">
        <v>2429</v>
      </c>
      <c r="I1066" s="315" t="s">
        <v>4177</v>
      </c>
      <c r="J1066" s="315" t="s">
        <v>298</v>
      </c>
      <c r="K1066" s="315" t="s">
        <v>1974</v>
      </c>
      <c r="L1066" s="323" t="s">
        <v>1974</v>
      </c>
      <c r="M1066" s="315" t="s">
        <v>111</v>
      </c>
      <c r="N1066" s="323">
        <v>46286</v>
      </c>
      <c r="O1066" s="315" t="s">
        <v>4128</v>
      </c>
      <c r="P1066" s="315" t="s">
        <v>3244</v>
      </c>
      <c r="Q1066" s="315">
        <v>2021</v>
      </c>
      <c r="R1066" s="315" t="s">
        <v>4435</v>
      </c>
      <c r="S1066" s="315" t="s">
        <v>5166</v>
      </c>
      <c r="T1066" s="315"/>
      <c r="U1066" s="346"/>
    </row>
    <row r="1067" spans="1:21" ht="23" x14ac:dyDescent="0.35">
      <c r="A1067" s="315" t="s">
        <v>4179</v>
      </c>
      <c r="B1067" s="315">
        <f>+VLOOKUP(A1067,ListaInsumos!$A$2:$F$951,2,0)</f>
        <v>2003762</v>
      </c>
      <c r="C1067" s="315">
        <f>+VLOOKUP(A1067,ListaInsumos!$A$2:$F$951,5,0)</f>
        <v>42241706</v>
      </c>
      <c r="D1067" s="315">
        <f>+VLOOKUP(A1067,ListaInsumos!$A$2:$F$951,6,0)</f>
        <v>92154938</v>
      </c>
      <c r="E1067" s="315" t="str">
        <f>+VLOOKUP(A1067,ListaInsumos!$A$2:$F$951,4,0)</f>
        <v>PLANTILLA DE SILICONA TAMAÑO M, CONFECCI</v>
      </c>
      <c r="F1067" s="315" t="s">
        <v>5099</v>
      </c>
      <c r="G1067" s="315" t="str">
        <f>+VLOOKUP(F1067,Proveedores[[Nombre]:[Nº id.fiscal]],2,0)</f>
        <v>3-101-547337</v>
      </c>
      <c r="H1067" s="315" t="s">
        <v>3799</v>
      </c>
      <c r="I1067" s="315" t="s">
        <v>4181</v>
      </c>
      <c r="J1067" s="315" t="s">
        <v>298</v>
      </c>
      <c r="K1067" s="315" t="s">
        <v>1974</v>
      </c>
      <c r="L1067" s="323" t="s">
        <v>1974</v>
      </c>
      <c r="M1067" s="315" t="s">
        <v>111</v>
      </c>
      <c r="N1067" s="323">
        <v>45161</v>
      </c>
      <c r="O1067" s="315" t="s">
        <v>4183</v>
      </c>
      <c r="P1067" s="315" t="s">
        <v>3244</v>
      </c>
      <c r="Q1067" s="315">
        <v>2021</v>
      </c>
      <c r="R1067" s="315" t="s">
        <v>4435</v>
      </c>
      <c r="S1067" s="315" t="s">
        <v>5166</v>
      </c>
      <c r="T1067" s="315"/>
      <c r="U1067" s="346"/>
    </row>
    <row r="1068" spans="1:21" ht="23" x14ac:dyDescent="0.35">
      <c r="A1068" s="315" t="s">
        <v>4179</v>
      </c>
      <c r="B1068" s="315">
        <f>+VLOOKUP(A1068,ListaInsumos!$A$2:$F$951,2,0)</f>
        <v>2003762</v>
      </c>
      <c r="C1068" s="315">
        <f>+VLOOKUP(A1068,ListaInsumos!$A$2:$F$951,5,0)</f>
        <v>42241706</v>
      </c>
      <c r="D1068" s="315">
        <f>+VLOOKUP(A1068,ListaInsumos!$A$2:$F$951,6,0)</f>
        <v>92154938</v>
      </c>
      <c r="E1068" s="315" t="str">
        <f>+VLOOKUP(A1068,ListaInsumos!$A$2:$F$951,4,0)</f>
        <v>PLANTILLA DE SILICONA TAMAÑO M, CONFECCI</v>
      </c>
      <c r="F1068" s="315" t="s">
        <v>5099</v>
      </c>
      <c r="G1068" s="315" t="str">
        <f>+VLOOKUP(F1068,Proveedores[[Nombre]:[Nº id.fiscal]],2,0)</f>
        <v>3-101-547337</v>
      </c>
      <c r="H1068" s="315" t="s">
        <v>3799</v>
      </c>
      <c r="I1068" s="315" t="s">
        <v>4182</v>
      </c>
      <c r="J1068" s="315" t="s">
        <v>298</v>
      </c>
      <c r="K1068" s="315" t="s">
        <v>1974</v>
      </c>
      <c r="L1068" s="323" t="s">
        <v>1974</v>
      </c>
      <c r="M1068" s="315" t="s">
        <v>111</v>
      </c>
      <c r="N1068" s="323">
        <v>45161</v>
      </c>
      <c r="O1068" s="315" t="s">
        <v>4184</v>
      </c>
      <c r="P1068" s="315" t="s">
        <v>3244</v>
      </c>
      <c r="Q1068" s="315">
        <v>2021</v>
      </c>
      <c r="R1068" s="315" t="s">
        <v>4435</v>
      </c>
      <c r="S1068" s="315" t="s">
        <v>5166</v>
      </c>
      <c r="T1068" s="315"/>
      <c r="U1068" s="346"/>
    </row>
    <row r="1069" spans="1:21" ht="23" x14ac:dyDescent="0.35">
      <c r="A1069" s="315" t="s">
        <v>5169</v>
      </c>
      <c r="B1069" s="315">
        <f>+VLOOKUP(A1069,ListaInsumos!$A$2:$F$951,2,0)</f>
        <v>2002311</v>
      </c>
      <c r="C1069" s="315">
        <f>+VLOOKUP(A1069,ListaInsumos!$A$2:$F$951,5,0)</f>
        <v>42311552</v>
      </c>
      <c r="D1069" s="315">
        <f>+VLOOKUP(A1069,ListaInsumos!$A$2:$F$951,6,0)</f>
        <v>92217379</v>
      </c>
      <c r="E1069" s="315" t="str">
        <f>+VLOOKUP(A1069,ListaInsumos!$A$2:$F$951,4,0)</f>
        <v>ADHESIVO QUIRURGICO HIPOALERGENICO 5 cm</v>
      </c>
      <c r="F1069" s="315" t="s">
        <v>5074</v>
      </c>
      <c r="G1069" s="315" t="str">
        <f>+VLOOKUP(F1069,Proveedores[[Nombre]:[Nº id.fiscal]],2,0)</f>
        <v>3-101-115347</v>
      </c>
      <c r="H1069" s="45" t="s">
        <v>5253</v>
      </c>
      <c r="I1069" s="45">
        <v>900602</v>
      </c>
      <c r="J1069" s="45" t="s">
        <v>363</v>
      </c>
      <c r="K1069" s="315" t="s">
        <v>1974</v>
      </c>
      <c r="L1069" s="315" t="s">
        <v>1974</v>
      </c>
      <c r="M1069" s="45" t="s">
        <v>111</v>
      </c>
      <c r="N1069" s="323">
        <v>46259</v>
      </c>
      <c r="O1069" s="329" t="s">
        <v>5254</v>
      </c>
      <c r="P1069" s="315" t="s">
        <v>3244</v>
      </c>
      <c r="Q1069" s="315">
        <v>2021</v>
      </c>
      <c r="R1069" s="315" t="s">
        <v>4436</v>
      </c>
      <c r="S1069" s="315" t="s">
        <v>5266</v>
      </c>
      <c r="T1069" s="315"/>
      <c r="U1069" s="346"/>
    </row>
    <row r="1070" spans="1:21" ht="23" x14ac:dyDescent="0.35">
      <c r="A1070" s="315" t="s">
        <v>5171</v>
      </c>
      <c r="B1070" s="315">
        <f>+VLOOKUP(A1070,ListaInsumos!$A$2:$F$951,2,0)</f>
        <v>2002313</v>
      </c>
      <c r="C1070" s="315">
        <f>+VLOOKUP(A1070,ListaInsumos!$A$2:$F$951,5,0)</f>
        <v>42311552</v>
      </c>
      <c r="D1070" s="315">
        <f>+VLOOKUP(A1070,ListaInsumos!$A$2:$F$951,6,0)</f>
        <v>92248176</v>
      </c>
      <c r="E1070" s="315" t="str">
        <f>+VLOOKUP(A1070,ListaInsumos!$A$2:$F$951,4,0)</f>
        <v>ADHESIVO QUIRURGICO HIPOALERGENIO 10cm</v>
      </c>
      <c r="F1070" s="315" t="s">
        <v>5074</v>
      </c>
      <c r="G1070" s="315" t="str">
        <f>+VLOOKUP(F1070,Proveedores[[Nombre]:[Nº id.fiscal]],2,0)</f>
        <v>3-101-115347</v>
      </c>
      <c r="H1070" s="45" t="s">
        <v>5253</v>
      </c>
      <c r="I1070" s="45">
        <v>900603</v>
      </c>
      <c r="J1070" s="45" t="s">
        <v>363</v>
      </c>
      <c r="K1070" s="315" t="s">
        <v>1974</v>
      </c>
      <c r="L1070" s="315" t="s">
        <v>1974</v>
      </c>
      <c r="M1070" s="45" t="s">
        <v>111</v>
      </c>
      <c r="N1070" s="323">
        <v>46259</v>
      </c>
      <c r="O1070" s="329" t="s">
        <v>5255</v>
      </c>
      <c r="P1070" s="315" t="s">
        <v>3244</v>
      </c>
      <c r="Q1070" s="315">
        <v>2021</v>
      </c>
      <c r="R1070" s="315" t="s">
        <v>4436</v>
      </c>
      <c r="S1070" s="315" t="s">
        <v>5266</v>
      </c>
      <c r="T1070" s="315"/>
      <c r="U1070" s="346"/>
    </row>
    <row r="1071" spans="1:21" ht="23" x14ac:dyDescent="0.35">
      <c r="A1071" s="315" t="s">
        <v>5171</v>
      </c>
      <c r="B1071" s="315">
        <f>+VLOOKUP(A1071,ListaInsumos!$A$2:$F$951,2,0)</f>
        <v>2002313</v>
      </c>
      <c r="C1071" s="315">
        <f>+VLOOKUP(A1071,ListaInsumos!$A$2:$F$951,5,0)</f>
        <v>42311552</v>
      </c>
      <c r="D1071" s="315">
        <f>+VLOOKUP(A1071,ListaInsumos!$A$2:$F$951,6,0)</f>
        <v>92248176</v>
      </c>
      <c r="E1071" s="315" t="str">
        <f>+VLOOKUP(A1071,ListaInsumos!$A$2:$F$951,4,0)</f>
        <v>ADHESIVO QUIRURGICO HIPOALERGENIO 10cm</v>
      </c>
      <c r="F1071" s="315" t="s">
        <v>5099</v>
      </c>
      <c r="G1071" s="315" t="str">
        <f>+VLOOKUP(F1071,Proveedores[[Nombre]:[Nº id.fiscal]],2,0)</f>
        <v>3-101-547337</v>
      </c>
      <c r="H1071" s="45" t="s">
        <v>984</v>
      </c>
      <c r="I1071" s="45" t="s">
        <v>5256</v>
      </c>
      <c r="J1071" s="45" t="s">
        <v>986</v>
      </c>
      <c r="K1071" s="315" t="s">
        <v>1974</v>
      </c>
      <c r="L1071" s="315" t="s">
        <v>1974</v>
      </c>
      <c r="M1071" s="45" t="s">
        <v>111</v>
      </c>
      <c r="N1071" s="390" t="s">
        <v>5366</v>
      </c>
      <c r="O1071" s="329" t="s">
        <v>5257</v>
      </c>
      <c r="P1071" s="315" t="s">
        <v>3244</v>
      </c>
      <c r="Q1071" s="315">
        <v>2021</v>
      </c>
      <c r="R1071" s="315" t="s">
        <v>4436</v>
      </c>
      <c r="S1071" s="315" t="s">
        <v>5266</v>
      </c>
      <c r="T1071" s="315"/>
      <c r="U1071" s="346"/>
    </row>
    <row r="1072" spans="1:21" ht="24" x14ac:dyDescent="0.35">
      <c r="A1072" s="321" t="s">
        <v>5173</v>
      </c>
      <c r="B1072" s="315">
        <f>+VLOOKUP(A1072,ListaInsumos!$A$2:$F$951,2,0)</f>
        <v>2005691</v>
      </c>
      <c r="C1072" s="315">
        <f>+VLOOKUP(A1072,ListaInsumos!$A$2:$F$951,5,0)</f>
        <v>42311515</v>
      </c>
      <c r="D1072" s="315">
        <f>+VLOOKUP(A1072,ListaInsumos!$A$2:$F$951,6,0)</f>
        <v>92284670</v>
      </c>
      <c r="E1072" s="315" t="str">
        <f>+VLOOKUP(A1072,ListaInsumos!$A$2:$F$951,4,0)</f>
        <v>APOSIT  HERID IMPREGN ION PLATA 10cmX10c</v>
      </c>
      <c r="F1072" s="315" t="s">
        <v>5074</v>
      </c>
      <c r="G1072" s="315" t="str">
        <f>+VLOOKUP(F1072,Proveedores[[Nombre]:[Nº id.fiscal]],2,0)</f>
        <v>3-101-115347</v>
      </c>
      <c r="H1072" s="45" t="s">
        <v>5258</v>
      </c>
      <c r="I1072" s="330">
        <v>499573</v>
      </c>
      <c r="J1072" s="45" t="s">
        <v>363</v>
      </c>
      <c r="K1072" s="390" t="s">
        <v>6891</v>
      </c>
      <c r="L1072" s="392">
        <v>45518</v>
      </c>
      <c r="M1072" s="45" t="s">
        <v>111</v>
      </c>
      <c r="N1072" s="323">
        <v>46259</v>
      </c>
      <c r="O1072" s="329" t="s">
        <v>5259</v>
      </c>
      <c r="P1072" s="315" t="s">
        <v>3244</v>
      </c>
      <c r="Q1072" s="315">
        <v>2021</v>
      </c>
      <c r="R1072" s="315" t="s">
        <v>4436</v>
      </c>
      <c r="S1072" s="315" t="s">
        <v>5266</v>
      </c>
      <c r="T1072" s="315"/>
      <c r="U1072" s="346"/>
    </row>
    <row r="1073" spans="1:21" ht="46" x14ac:dyDescent="0.35">
      <c r="A1073" s="315" t="s">
        <v>5175</v>
      </c>
      <c r="B1073" s="315">
        <f>+VLOOKUP(A1073,ListaInsumos!$A$2:$F$951,2,0)</f>
        <v>2002365</v>
      </c>
      <c r="C1073" s="315">
        <f>+VLOOKUP(A1073,ListaInsumos!$A$2:$F$951,5,0)</f>
        <v>42144409</v>
      </c>
      <c r="D1073" s="315">
        <f>+VLOOKUP(A1073,ListaInsumos!$A$2:$F$951,6,0)</f>
        <v>92164445</v>
      </c>
      <c r="E1073" s="315" t="str">
        <f>+VLOOKUP(A1073,ListaInsumos!$A$2:$F$951,4,0)</f>
        <v>CANULA NASAL  PEDIATRICA, PARA TERAPIA</v>
      </c>
      <c r="F1073" s="315" t="s">
        <v>5127</v>
      </c>
      <c r="G1073" s="315" t="str">
        <f>+VLOOKUP(F1073,Proveedores[[Nombre]:[Nº id.fiscal]],2,0)</f>
        <v>3-101-358504</v>
      </c>
      <c r="H1073" s="45" t="s">
        <v>342</v>
      </c>
      <c r="I1073" s="45" t="s">
        <v>5260</v>
      </c>
      <c r="J1073" s="45" t="s">
        <v>119</v>
      </c>
      <c r="K1073" s="390" t="s">
        <v>3767</v>
      </c>
      <c r="L1073" s="390" t="s">
        <v>5367</v>
      </c>
      <c r="M1073" s="45" t="s">
        <v>111</v>
      </c>
      <c r="N1073" s="391">
        <v>44834</v>
      </c>
      <c r="O1073" s="329" t="s">
        <v>5261</v>
      </c>
      <c r="P1073" s="315" t="s">
        <v>3244</v>
      </c>
      <c r="Q1073" s="315">
        <v>2021</v>
      </c>
      <c r="R1073" s="315" t="s">
        <v>4436</v>
      </c>
      <c r="S1073" s="315" t="s">
        <v>5266</v>
      </c>
      <c r="T1073" s="315"/>
      <c r="U1073" s="346"/>
    </row>
    <row r="1074" spans="1:21" ht="26" x14ac:dyDescent="0.35">
      <c r="A1074" s="315" t="s">
        <v>5175</v>
      </c>
      <c r="B1074" s="315">
        <f>+VLOOKUP(A1074,ListaInsumos!$A$2:$F$951,2,0)</f>
        <v>2002365</v>
      </c>
      <c r="C1074" s="315">
        <f>+VLOOKUP(A1074,ListaInsumos!$A$2:$F$951,5,0)</f>
        <v>42144409</v>
      </c>
      <c r="D1074" s="315">
        <f>+VLOOKUP(A1074,ListaInsumos!$A$2:$F$951,6,0)</f>
        <v>92164445</v>
      </c>
      <c r="E1074" s="315" t="str">
        <f>+VLOOKUP(A1074,ListaInsumos!$A$2:$F$951,4,0)</f>
        <v>CANULA NASAL  PEDIATRICA, PARA TERAPIA</v>
      </c>
      <c r="F1074" s="315" t="s">
        <v>5093</v>
      </c>
      <c r="G1074" s="315" t="str">
        <f>+VLOOKUP(F1074,Proveedores[[Nombre]:[Nº id.fiscal]],2,0)</f>
        <v>3-101-244831</v>
      </c>
      <c r="H1074" s="45" t="s">
        <v>5262</v>
      </c>
      <c r="I1074" s="45" t="s">
        <v>5263</v>
      </c>
      <c r="J1074" s="45" t="s">
        <v>119</v>
      </c>
      <c r="K1074" s="390" t="s">
        <v>5264</v>
      </c>
      <c r="L1074" s="390" t="s">
        <v>5368</v>
      </c>
      <c r="M1074" s="45" t="s">
        <v>488</v>
      </c>
      <c r="N1074" s="392">
        <v>45137</v>
      </c>
      <c r="O1074" s="329" t="s">
        <v>5265</v>
      </c>
      <c r="P1074" s="315" t="s">
        <v>3244</v>
      </c>
      <c r="Q1074" s="315">
        <v>2021</v>
      </c>
      <c r="R1074" s="315" t="s">
        <v>4436</v>
      </c>
      <c r="S1074" s="315" t="s">
        <v>5266</v>
      </c>
      <c r="T1074" s="315"/>
      <c r="U1074" s="346"/>
    </row>
    <row r="1075" spans="1:21" ht="23" x14ac:dyDescent="0.35">
      <c r="A1075" s="315" t="s">
        <v>5177</v>
      </c>
      <c r="B1075" s="315">
        <f>+VLOOKUP(A1075,ListaInsumos!$A$2:$F$951,2,0)</f>
        <v>2002369</v>
      </c>
      <c r="C1075" s="315">
        <f>+VLOOKUP(A1075,ListaInsumos!$A$2:$F$951,5,0)</f>
        <v>42144409</v>
      </c>
      <c r="D1075" s="315">
        <f>+VLOOKUP(A1075,ListaInsumos!$A$2:$F$951,6,0)</f>
        <v>92317921</v>
      </c>
      <c r="E1075" s="315" t="str">
        <f>+VLOOKUP(A1075,ListaInsumos!$A$2:$F$951,4,0)</f>
        <v>CANULA OROFARINGEA TIPO GUEDEL 60mm</v>
      </c>
      <c r="F1075" s="315" t="s">
        <v>5099</v>
      </c>
      <c r="G1075" s="315" t="str">
        <f>+VLOOKUP(F1075,Proveedores[[Nombre]:[Nº id.fiscal]],2,0)</f>
        <v>3-101-547337</v>
      </c>
      <c r="H1075" s="45" t="s">
        <v>5267</v>
      </c>
      <c r="I1075" s="45" t="s">
        <v>5268</v>
      </c>
      <c r="J1075" s="45" t="s">
        <v>986</v>
      </c>
      <c r="K1075" s="390" t="s">
        <v>3731</v>
      </c>
      <c r="L1075" s="390" t="s">
        <v>5369</v>
      </c>
      <c r="M1075" s="45" t="s">
        <v>111</v>
      </c>
      <c r="N1075" s="390" t="s">
        <v>5366</v>
      </c>
      <c r="O1075" s="329" t="s">
        <v>5274</v>
      </c>
      <c r="P1075" s="315" t="s">
        <v>3244</v>
      </c>
      <c r="Q1075" s="315">
        <v>2021</v>
      </c>
      <c r="R1075" s="315" t="s">
        <v>4436</v>
      </c>
      <c r="S1075" s="315" t="s">
        <v>5266</v>
      </c>
      <c r="T1075" s="315"/>
      <c r="U1075" s="346"/>
    </row>
    <row r="1076" spans="1:21" ht="26" x14ac:dyDescent="0.35">
      <c r="A1076" s="315" t="s">
        <v>5177</v>
      </c>
      <c r="B1076" s="315">
        <f>+VLOOKUP(A1076,ListaInsumos!$A$2:$F$951,2,0)</f>
        <v>2002369</v>
      </c>
      <c r="C1076" s="315">
        <f>+VLOOKUP(A1076,ListaInsumos!$A$2:$F$951,5,0)</f>
        <v>42144409</v>
      </c>
      <c r="D1076" s="315">
        <f>+VLOOKUP(A1076,ListaInsumos!$A$2:$F$951,6,0)</f>
        <v>92317921</v>
      </c>
      <c r="E1076" s="315" t="str">
        <f>+VLOOKUP(A1076,ListaInsumos!$A$2:$F$951,4,0)</f>
        <v>CANULA OROFARINGEA TIPO GUEDEL 60mm</v>
      </c>
      <c r="F1076" s="315" t="s">
        <v>5093</v>
      </c>
      <c r="G1076" s="315" t="str">
        <f>+VLOOKUP(F1076,Proveedores[[Nombre]:[Nº id.fiscal]],2,0)</f>
        <v>3-101-244831</v>
      </c>
      <c r="H1076" s="45" t="s">
        <v>5270</v>
      </c>
      <c r="I1076" s="45" t="s">
        <v>5271</v>
      </c>
      <c r="J1076" s="45" t="s">
        <v>119</v>
      </c>
      <c r="K1076" s="390" t="s">
        <v>5272</v>
      </c>
      <c r="L1076" s="390" t="s">
        <v>5370</v>
      </c>
      <c r="M1076" s="45" t="s">
        <v>488</v>
      </c>
      <c r="N1076" s="390" t="s">
        <v>5385</v>
      </c>
      <c r="O1076" s="329" t="s">
        <v>5269</v>
      </c>
      <c r="P1076" s="315" t="s">
        <v>3244</v>
      </c>
      <c r="Q1076" s="315">
        <v>2021</v>
      </c>
      <c r="R1076" s="315" t="s">
        <v>4436</v>
      </c>
      <c r="S1076" s="315" t="s">
        <v>5266</v>
      </c>
      <c r="T1076" s="315"/>
      <c r="U1076" s="346"/>
    </row>
    <row r="1077" spans="1:21" ht="23" customHeight="1" x14ac:dyDescent="0.35">
      <c r="A1077" s="315" t="s">
        <v>5179</v>
      </c>
      <c r="B1077" s="315">
        <f>+VLOOKUP(A1077,ListaInsumos!$A$2:$F$951,2,0)</f>
        <v>2002370</v>
      </c>
      <c r="C1077" s="315">
        <f>+VLOOKUP(A1077,ListaInsumos!$A$2:$F$951,5,0)</f>
        <v>42144409</v>
      </c>
      <c r="D1077" s="315">
        <f>+VLOOKUP(A1077,ListaInsumos!$A$2:$F$951,6,0)</f>
        <v>92317923</v>
      </c>
      <c r="E1077" s="315" t="str">
        <f>+VLOOKUP(A1077,ListaInsumos!$A$2:$F$951,4,0)</f>
        <v>CANULA OROFARINGEA TIPO GUEDEL 70mm</v>
      </c>
      <c r="F1077" s="315" t="s">
        <v>5099</v>
      </c>
      <c r="G1077" s="315" t="str">
        <f>+VLOOKUP(F1077,Proveedores[[Nombre]:[Nº id.fiscal]],2,0)</f>
        <v>3-101-547337</v>
      </c>
      <c r="H1077" s="45" t="s">
        <v>5267</v>
      </c>
      <c r="I1077" s="45" t="s">
        <v>5275</v>
      </c>
      <c r="J1077" s="45" t="s">
        <v>986</v>
      </c>
      <c r="K1077" s="390" t="s">
        <v>3731</v>
      </c>
      <c r="L1077" s="390" t="s">
        <v>5369</v>
      </c>
      <c r="M1077" s="45" t="s">
        <v>488</v>
      </c>
      <c r="N1077" s="390" t="s">
        <v>5366</v>
      </c>
      <c r="O1077" s="329" t="s">
        <v>5273</v>
      </c>
      <c r="P1077" s="315" t="s">
        <v>3244</v>
      </c>
      <c r="Q1077" s="315">
        <v>2021</v>
      </c>
      <c r="R1077" s="315" t="s">
        <v>4436</v>
      </c>
      <c r="S1077" s="315" t="s">
        <v>5266</v>
      </c>
      <c r="T1077" s="315"/>
      <c r="U1077" s="346"/>
    </row>
    <row r="1078" spans="1:21" ht="26" x14ac:dyDescent="0.35">
      <c r="A1078" s="315" t="s">
        <v>5179</v>
      </c>
      <c r="B1078" s="315">
        <f>+VLOOKUP(A1078,ListaInsumos!$A$2:$F$951,2,0)</f>
        <v>2002370</v>
      </c>
      <c r="C1078" s="315">
        <f>+VLOOKUP(A1078,ListaInsumos!$A$2:$F$951,5,0)</f>
        <v>42144409</v>
      </c>
      <c r="D1078" s="315">
        <f>+VLOOKUP(A1078,ListaInsumos!$A$2:$F$951,6,0)</f>
        <v>92317923</v>
      </c>
      <c r="E1078" s="315" t="str">
        <f>+VLOOKUP(A1078,ListaInsumos!$A$2:$F$951,4,0)</f>
        <v>CANULA OROFARINGEA TIPO GUEDEL 70mm</v>
      </c>
      <c r="F1078" s="315" t="s">
        <v>5093</v>
      </c>
      <c r="G1078" s="315" t="str">
        <f>+VLOOKUP(F1078,Proveedores[[Nombre]:[Nº id.fiscal]],2,0)</f>
        <v>3-101-244831</v>
      </c>
      <c r="H1078" s="45" t="s">
        <v>5276</v>
      </c>
      <c r="I1078" s="45" t="s">
        <v>5277</v>
      </c>
      <c r="J1078" s="45" t="s">
        <v>119</v>
      </c>
      <c r="K1078" s="390" t="s">
        <v>5272</v>
      </c>
      <c r="L1078" s="390" t="s">
        <v>5371</v>
      </c>
      <c r="M1078" s="45" t="s">
        <v>488</v>
      </c>
      <c r="N1078" s="390" t="s">
        <v>5385</v>
      </c>
      <c r="O1078" s="329" t="s">
        <v>5278</v>
      </c>
      <c r="P1078" s="315" t="s">
        <v>3244</v>
      </c>
      <c r="Q1078" s="315">
        <v>2021</v>
      </c>
      <c r="R1078" s="315" t="s">
        <v>4436</v>
      </c>
      <c r="S1078" s="315" t="s">
        <v>5266</v>
      </c>
      <c r="T1078" s="315"/>
      <c r="U1078" s="346"/>
    </row>
    <row r="1079" spans="1:21" ht="23" x14ac:dyDescent="0.35">
      <c r="A1079" s="315" t="s">
        <v>5181</v>
      </c>
      <c r="B1079" s="315">
        <f>+VLOOKUP(A1079,ListaInsumos!$A$2:$F$951,2,0)</f>
        <v>2002401</v>
      </c>
      <c r="C1079" s="315">
        <f>+VLOOKUP(A1079,ListaInsumos!$A$2:$F$951,5,0)</f>
        <v>42293505</v>
      </c>
      <c r="D1079" s="315">
        <f>+VLOOKUP(A1079,ListaInsumos!$A$2:$F$951,6,0)</f>
        <v>92162256</v>
      </c>
      <c r="E1079" s="315" t="str">
        <f>+VLOOKUP(A1079,ListaInsumos!$A$2:$F$951,4,0)</f>
        <v>CATETER SUCCION CERRADA FLE C/P RED 14FR</v>
      </c>
      <c r="F1079" s="315" t="s">
        <v>5074</v>
      </c>
      <c r="G1079" s="315" t="str">
        <f>+VLOOKUP(F1079,Proveedores[[Nombre]:[Nº id.fiscal]],2,0)</f>
        <v>3-101-115347</v>
      </c>
      <c r="H1079" s="45" t="s">
        <v>3186</v>
      </c>
      <c r="I1079" s="45">
        <v>120014</v>
      </c>
      <c r="J1079" s="45" t="s">
        <v>455</v>
      </c>
      <c r="K1079" s="390" t="s">
        <v>1768</v>
      </c>
      <c r="L1079" s="392">
        <v>44685</v>
      </c>
      <c r="M1079" s="45" t="s">
        <v>111</v>
      </c>
      <c r="N1079" s="323">
        <v>46259</v>
      </c>
      <c r="O1079" s="329" t="s">
        <v>5279</v>
      </c>
      <c r="P1079" s="315" t="s">
        <v>3244</v>
      </c>
      <c r="Q1079" s="315">
        <v>2021</v>
      </c>
      <c r="R1079" s="315" t="s">
        <v>4436</v>
      </c>
      <c r="S1079" s="315" t="s">
        <v>5266</v>
      </c>
      <c r="T1079" s="315"/>
      <c r="U1079" s="346"/>
    </row>
    <row r="1080" spans="1:21" ht="22.5" customHeight="1" x14ac:dyDescent="0.35">
      <c r="A1080" s="315" t="s">
        <v>5185</v>
      </c>
      <c r="B1080" s="315">
        <f>+VLOOKUP(A1080,ListaInsumos!$A$2:$F$951,2,0)</f>
        <v>2005692</v>
      </c>
      <c r="C1080" s="315">
        <f>+VLOOKUP(A1080,ListaInsumos!$A$2:$F$951,5,0)</f>
        <v>42295453</v>
      </c>
      <c r="D1080" s="315">
        <f>+VLOOKUP(A1080,ListaInsumos!$A$2:$F$951,6,0)</f>
        <v>92284664</v>
      </c>
      <c r="E1080" s="315" t="str">
        <f>+VLOOKUP(A1080,ListaInsumos!$A$2:$F$951,4,0)</f>
        <v>SISTEM SUCCION CERRA TIP JACKSON PRAT 19</v>
      </c>
      <c r="F1080" s="315" t="s">
        <v>5109</v>
      </c>
      <c r="G1080" s="315" t="str">
        <f>+VLOOKUP(F1080,Proveedores[[Nombre]:[Nº id.fiscal]],2,0)</f>
        <v>3-101-625107</v>
      </c>
      <c r="H1080" s="45" t="s">
        <v>121</v>
      </c>
      <c r="I1080" s="45" t="s">
        <v>5315</v>
      </c>
      <c r="J1080" s="45" t="s">
        <v>110</v>
      </c>
      <c r="K1080" s="390" t="s">
        <v>5316</v>
      </c>
      <c r="L1080" s="390" t="s">
        <v>6925</v>
      </c>
      <c r="M1080" s="45" t="s">
        <v>111</v>
      </c>
      <c r="N1080" s="323">
        <v>46226</v>
      </c>
      <c r="O1080" s="329" t="s">
        <v>5280</v>
      </c>
      <c r="P1080" s="315" t="s">
        <v>3244</v>
      </c>
      <c r="Q1080" s="315">
        <v>2021</v>
      </c>
      <c r="R1080" s="315" t="s">
        <v>4436</v>
      </c>
      <c r="S1080" s="315" t="s">
        <v>5266</v>
      </c>
      <c r="T1080" s="315"/>
      <c r="U1080" s="346"/>
    </row>
    <row r="1081" spans="1:21" ht="26" x14ac:dyDescent="0.35">
      <c r="A1081" s="315" t="s">
        <v>5187</v>
      </c>
      <c r="B1081" s="315">
        <f>+VLOOKUP(A1081,ListaInsumos!$A$2:$F$951,2,0)</f>
        <v>2003501</v>
      </c>
      <c r="C1081" s="315">
        <f>+VLOOKUP(A1081,ListaInsumos!$A$2:$F$951,5,0)</f>
        <v>42312005</v>
      </c>
      <c r="D1081" s="315">
        <f>+VLOOKUP(A1081,ListaInsumos!$A$2:$F$951,6,0)</f>
        <v>92268206</v>
      </c>
      <c r="E1081" s="315" t="str">
        <f>+VLOOKUP(A1081,ListaInsumos!$A$2:$F$951,4,0)</f>
        <v>BARRERA PROTECTORA DE PIEL (APOSITO)</v>
      </c>
      <c r="F1081" s="315" t="s">
        <v>5089</v>
      </c>
      <c r="G1081" s="315" t="str">
        <f>+VLOOKUP(F1081,Proveedores[[Nombre]:[Nº id.fiscal]],2,0)</f>
        <v>3-101-364996</v>
      </c>
      <c r="H1081" s="45" t="s">
        <v>5317</v>
      </c>
      <c r="I1081" s="45" t="s">
        <v>5318</v>
      </c>
      <c r="J1081" s="45" t="s">
        <v>5319</v>
      </c>
      <c r="K1081" s="315" t="s">
        <v>1974</v>
      </c>
      <c r="L1081" s="315" t="s">
        <v>1974</v>
      </c>
      <c r="M1081" s="45" t="s">
        <v>111</v>
      </c>
      <c r="N1081" s="378">
        <v>45097</v>
      </c>
      <c r="O1081" s="329" t="s">
        <v>5281</v>
      </c>
      <c r="P1081" s="315" t="s">
        <v>3244</v>
      </c>
      <c r="Q1081" s="315">
        <v>2021</v>
      </c>
      <c r="R1081" s="315" t="s">
        <v>4436</v>
      </c>
      <c r="S1081" s="315" t="s">
        <v>5266</v>
      </c>
      <c r="T1081" s="315"/>
      <c r="U1081" s="346"/>
    </row>
    <row r="1082" spans="1:21" ht="26" customHeight="1" x14ac:dyDescent="0.35">
      <c r="A1082" s="315" t="s">
        <v>5187</v>
      </c>
      <c r="B1082" s="315">
        <f>+VLOOKUP(A1082,ListaInsumos!$A$2:$F$951,2,0)</f>
        <v>2003501</v>
      </c>
      <c r="C1082" s="315">
        <f>+VLOOKUP(A1082,ListaInsumos!$A$2:$F$951,5,0)</f>
        <v>42312005</v>
      </c>
      <c r="D1082" s="315">
        <f>+VLOOKUP(A1082,ListaInsumos!$A$2:$F$951,6,0)</f>
        <v>92268206</v>
      </c>
      <c r="E1082" s="315" t="str">
        <f>+VLOOKUP(A1082,ListaInsumos!$A$2:$F$951,4,0)</f>
        <v>BARRERA PROTECTORA DE PIEL (APOSITO)</v>
      </c>
      <c r="F1082" s="315" t="s">
        <v>5093</v>
      </c>
      <c r="G1082" s="315" t="str">
        <f>+VLOOKUP(F1082,Proveedores[[Nombre]:[Nº id.fiscal]],2,0)</f>
        <v>3-101-244831</v>
      </c>
      <c r="H1082" s="45" t="s">
        <v>1313</v>
      </c>
      <c r="I1082" s="45">
        <v>420400</v>
      </c>
      <c r="J1082" s="45" t="s">
        <v>110</v>
      </c>
      <c r="K1082" s="315" t="s">
        <v>1974</v>
      </c>
      <c r="L1082" s="315" t="s">
        <v>1974</v>
      </c>
      <c r="M1082" s="45" t="s">
        <v>488</v>
      </c>
      <c r="N1082" s="390" t="s">
        <v>5385</v>
      </c>
      <c r="O1082" s="329" t="s">
        <v>5282</v>
      </c>
      <c r="P1082" s="315" t="s">
        <v>3244</v>
      </c>
      <c r="Q1082" s="315">
        <v>2021</v>
      </c>
      <c r="R1082" s="315" t="s">
        <v>4436</v>
      </c>
      <c r="S1082" s="315" t="s">
        <v>5266</v>
      </c>
      <c r="T1082" s="315"/>
      <c r="U1082" s="346"/>
    </row>
    <row r="1083" spans="1:21" ht="34.5" x14ac:dyDescent="0.35">
      <c r="A1083" s="315" t="s">
        <v>5187</v>
      </c>
      <c r="B1083" s="315">
        <f>+VLOOKUP(A1083,ListaInsumos!$A$2:$F$951,2,0)</f>
        <v>2003501</v>
      </c>
      <c r="C1083" s="315">
        <f>+VLOOKUP(A1083,ListaInsumos!$A$2:$F$951,5,0)</f>
        <v>42312005</v>
      </c>
      <c r="D1083" s="315">
        <f>+VLOOKUP(A1083,ListaInsumos!$A$2:$F$951,6,0)</f>
        <v>92268206</v>
      </c>
      <c r="E1083" s="315" t="str">
        <f>+VLOOKUP(A1083,ListaInsumos!$A$2:$F$951,4,0)</f>
        <v>BARRERA PROTECTORA DE PIEL (APOSITO)</v>
      </c>
      <c r="F1083" s="315" t="s">
        <v>5069</v>
      </c>
      <c r="G1083" s="315" t="str">
        <f>+VLOOKUP(F1083,Proveedores[[Nombre]:[Nº id.fiscal]],2,0)</f>
        <v>3-101-128560</v>
      </c>
      <c r="H1083" s="45" t="s">
        <v>5320</v>
      </c>
      <c r="I1083" s="45">
        <v>7917</v>
      </c>
      <c r="J1083" s="45" t="s">
        <v>110</v>
      </c>
      <c r="K1083" s="390" t="s">
        <v>5321</v>
      </c>
      <c r="L1083" s="390" t="s">
        <v>5372</v>
      </c>
      <c r="M1083" s="45" t="s">
        <v>111</v>
      </c>
      <c r="N1083" s="390" t="s">
        <v>5386</v>
      </c>
      <c r="O1083" s="329" t="s">
        <v>5283</v>
      </c>
      <c r="P1083" s="315" t="s">
        <v>3244</v>
      </c>
      <c r="Q1083" s="315">
        <v>2021</v>
      </c>
      <c r="R1083" s="315" t="s">
        <v>4436</v>
      </c>
      <c r="S1083" s="315" t="s">
        <v>5266</v>
      </c>
      <c r="T1083" s="315"/>
      <c r="U1083" s="346"/>
    </row>
    <row r="1084" spans="1:21" ht="28.5" customHeight="1" x14ac:dyDescent="0.35">
      <c r="A1084" s="321" t="s">
        <v>5189</v>
      </c>
      <c r="B1084" s="315">
        <f>+VLOOKUP(A1084,ListaInsumos!$A$2:$F$951,2,0)</f>
        <v>2004364</v>
      </c>
      <c r="C1084" s="315">
        <f>+VLOOKUP(A1084,ListaInsumos!$A$2:$F$951,5,0)</f>
        <v>42311607</v>
      </c>
      <c r="D1084" s="315">
        <f>+VLOOKUP(A1084,ListaInsumos!$A$2:$F$951,6,0)</f>
        <v>92169080</v>
      </c>
      <c r="E1084" s="315" t="str">
        <f>+VLOOKUP(A1084,ListaInsumos!$A$2:$F$951,4,0)</f>
        <v>CERA PARA HUESOS MEZCLA DE ABEJA (80%) E</v>
      </c>
      <c r="F1084" s="315" t="s">
        <v>5097</v>
      </c>
      <c r="G1084" s="315" t="str">
        <f>+VLOOKUP(F1084,Proveedores[[Nombre]:[Nº id.fiscal]],2,0)</f>
        <v>3-101-182857</v>
      </c>
      <c r="H1084" s="45" t="s">
        <v>2303</v>
      </c>
      <c r="I1084" s="45" t="s">
        <v>5322</v>
      </c>
      <c r="J1084" s="45" t="s">
        <v>348</v>
      </c>
      <c r="K1084" s="390" t="s">
        <v>5323</v>
      </c>
      <c r="L1084" s="390" t="s">
        <v>5373</v>
      </c>
      <c r="M1084" s="45" t="s">
        <v>111</v>
      </c>
      <c r="N1084" s="390" t="s">
        <v>5387</v>
      </c>
      <c r="O1084" s="329" t="s">
        <v>5284</v>
      </c>
      <c r="P1084" s="315" t="s">
        <v>3244</v>
      </c>
      <c r="Q1084" s="315">
        <v>2021</v>
      </c>
      <c r="R1084" s="315" t="s">
        <v>4436</v>
      </c>
      <c r="S1084" s="315" t="s">
        <v>5266</v>
      </c>
      <c r="T1084" s="315"/>
      <c r="U1084" s="346"/>
    </row>
    <row r="1085" spans="1:21" ht="46" x14ac:dyDescent="0.35">
      <c r="A1085" s="321" t="s">
        <v>5189</v>
      </c>
      <c r="B1085" s="315">
        <f>+VLOOKUP(A1085,ListaInsumos!$A$2:$F$951,2,0)</f>
        <v>2004364</v>
      </c>
      <c r="C1085" s="315">
        <f>+VLOOKUP(A1085,ListaInsumos!$A$2:$F$951,5,0)</f>
        <v>42311607</v>
      </c>
      <c r="D1085" s="315">
        <f>+VLOOKUP(A1085,ListaInsumos!$A$2:$F$951,6,0)</f>
        <v>92169080</v>
      </c>
      <c r="E1085" s="315" t="str">
        <f>+VLOOKUP(A1085,ListaInsumos!$A$2:$F$951,4,0)</f>
        <v>CERA PARA HUESOS MEZCLA DE ABEJA (80%) E</v>
      </c>
      <c r="F1085" s="315" t="s">
        <v>5088</v>
      </c>
      <c r="G1085" s="315" t="str">
        <f>+VLOOKUP(F1085,Proveedores[[Nombre]:[Nº id.fiscal]],2,0)</f>
        <v>3-101-211041</v>
      </c>
      <c r="H1085" s="280" t="s">
        <v>5324</v>
      </c>
      <c r="I1085" s="280" t="s">
        <v>5325</v>
      </c>
      <c r="J1085" s="45" t="s">
        <v>110</v>
      </c>
      <c r="K1085" s="390" t="s">
        <v>5326</v>
      </c>
      <c r="L1085" s="390" t="s">
        <v>5374</v>
      </c>
      <c r="M1085" s="45" t="s">
        <v>111</v>
      </c>
      <c r="N1085" s="387" t="s">
        <v>6465</v>
      </c>
      <c r="O1085" s="329" t="s">
        <v>5285</v>
      </c>
      <c r="P1085" s="315" t="s">
        <v>3244</v>
      </c>
      <c r="Q1085" s="315">
        <v>2021</v>
      </c>
      <c r="R1085" s="315" t="s">
        <v>4436</v>
      </c>
      <c r="S1085" s="315" t="s">
        <v>5266</v>
      </c>
      <c r="T1085" s="315"/>
      <c r="U1085" s="346"/>
    </row>
    <row r="1086" spans="1:21" ht="24" x14ac:dyDescent="0.35">
      <c r="A1086" s="321" t="s">
        <v>5191</v>
      </c>
      <c r="B1086" s="315">
        <f>+VLOOKUP(A1086,ListaInsumos!$A$2:$F$951,2,0)</f>
        <v>2004365</v>
      </c>
      <c r="C1086" s="315">
        <f>+VLOOKUP(A1086,ListaInsumos!$A$2:$F$951,5,0)</f>
        <v>42311607</v>
      </c>
      <c r="D1086" s="315">
        <f>+VLOOKUP(A1086,ListaInsumos!$A$2:$F$951,6,0)</f>
        <v>92219223</v>
      </c>
      <c r="E1086" s="315" t="str">
        <f>+VLOOKUP(A1086,ListaInsumos!$A$2:$F$951,4,0)</f>
        <v>ESPONJA HEMOSTATICA</v>
      </c>
      <c r="F1086" s="315" t="s">
        <v>5091</v>
      </c>
      <c r="G1086" s="315" t="str">
        <f>+VLOOKUP(F1086,Proveedores[[Nombre]:[Nº id.fiscal]],2,0)</f>
        <v>3-101-273008</v>
      </c>
      <c r="H1086" s="45" t="s">
        <v>5404</v>
      </c>
      <c r="I1086" s="45" t="s">
        <v>5405</v>
      </c>
      <c r="J1086" s="45" t="s">
        <v>5406</v>
      </c>
      <c r="K1086" s="390" t="s">
        <v>6901</v>
      </c>
      <c r="L1086" s="390" t="s">
        <v>5407</v>
      </c>
      <c r="M1086" s="45" t="s">
        <v>488</v>
      </c>
      <c r="N1086" s="390" t="s">
        <v>5388</v>
      </c>
      <c r="O1086" s="329" t="s">
        <v>5286</v>
      </c>
      <c r="P1086" s="315" t="s">
        <v>3244</v>
      </c>
      <c r="Q1086" s="315">
        <v>2021</v>
      </c>
      <c r="R1086" s="315" t="s">
        <v>4436</v>
      </c>
      <c r="S1086" s="315" t="s">
        <v>5266</v>
      </c>
      <c r="T1086" s="315"/>
      <c r="U1086" s="346"/>
    </row>
    <row r="1087" spans="1:21" ht="29" x14ac:dyDescent="0.35">
      <c r="A1087" s="315" t="s">
        <v>5199</v>
      </c>
      <c r="B1087" s="315">
        <f>+VLOOKUP(A1087,ListaInsumos!$A$2:$F$951,2,0)</f>
        <v>2002604</v>
      </c>
      <c r="C1087" s="315">
        <f>+VLOOKUP(A1087,ListaInsumos!$A$2:$F$951,5,0)</f>
        <v>42312311</v>
      </c>
      <c r="D1087" s="315">
        <f>+VLOOKUP(A1087,ListaInsumos!$A$2:$F$951,6,0)</f>
        <v>92152175</v>
      </c>
      <c r="E1087" s="315" t="str">
        <f>+VLOOKUP(A1087,ListaInsumos!$A$2:$F$951,4,0)</f>
        <v>SET CURACION VIA CENTRAL</v>
      </c>
      <c r="F1087" s="315" t="s">
        <v>5091</v>
      </c>
      <c r="G1087" s="315" t="str">
        <f>+VLOOKUP(F1087,Proveedores[[Nombre]:[Nº id.fiscal]],2,0)</f>
        <v>3-101-273008</v>
      </c>
      <c r="H1087" s="280" t="s">
        <v>2044</v>
      </c>
      <c r="I1087" s="280" t="s">
        <v>5327</v>
      </c>
      <c r="J1087" s="45" t="s">
        <v>110</v>
      </c>
      <c r="K1087" s="390" t="s">
        <v>5328</v>
      </c>
      <c r="L1087" s="390" t="s">
        <v>5375</v>
      </c>
      <c r="M1087" s="45" t="s">
        <v>488</v>
      </c>
      <c r="N1087" s="390" t="s">
        <v>5388</v>
      </c>
      <c r="O1087" s="329" t="s">
        <v>5287</v>
      </c>
      <c r="P1087" s="315" t="s">
        <v>3244</v>
      </c>
      <c r="Q1087" s="315">
        <v>2021</v>
      </c>
      <c r="R1087" s="315" t="s">
        <v>4436</v>
      </c>
      <c r="S1087" s="315" t="s">
        <v>5266</v>
      </c>
      <c r="T1087" s="315"/>
      <c r="U1087" s="346"/>
    </row>
    <row r="1088" spans="1:21" ht="23.5" customHeight="1" x14ac:dyDescent="0.35">
      <c r="A1088" s="315" t="s">
        <v>5201</v>
      </c>
      <c r="B1088" s="315">
        <f>+VLOOKUP(A1088,ListaInsumos!$A$2:$F$951,2,0)</f>
        <v>2002725</v>
      </c>
      <c r="C1088" s="315">
        <f>+VLOOKUP(A1088,ListaInsumos!$A$2:$F$951,5,0)</f>
        <v>42281701</v>
      </c>
      <c r="D1088" s="315">
        <f>+VLOOKUP(A1088,ListaInsumos!$A$2:$F$951,6,0)</f>
        <v>92163339</v>
      </c>
      <c r="E1088" s="315" t="str">
        <f>+VLOOKUP(A1088,ListaInsumos!$A$2:$F$951,4,0)</f>
        <v>SOLUC REVITALIZADORA LIMPIEZA AUTOCLAVES</v>
      </c>
      <c r="F1088" s="315" t="s">
        <v>5078</v>
      </c>
      <c r="G1088" s="315" t="str">
        <f>+VLOOKUP(F1088,Proveedores[[Nombre]:[Nº id.fiscal]],2,0)</f>
        <v>3-101-083376</v>
      </c>
      <c r="H1088" s="287" t="s">
        <v>2805</v>
      </c>
      <c r="I1088" s="287" t="s">
        <v>5329</v>
      </c>
      <c r="J1088" s="331" t="s">
        <v>110</v>
      </c>
      <c r="K1088" s="393" t="s">
        <v>5330</v>
      </c>
      <c r="L1088" s="393" t="s">
        <v>5376</v>
      </c>
      <c r="M1088" s="331" t="s">
        <v>111</v>
      </c>
      <c r="N1088" s="323">
        <v>46124</v>
      </c>
      <c r="O1088" s="329" t="s">
        <v>5288</v>
      </c>
      <c r="P1088" s="315" t="s">
        <v>3244</v>
      </c>
      <c r="Q1088" s="315">
        <v>2021</v>
      </c>
      <c r="R1088" s="315" t="s">
        <v>4436</v>
      </c>
      <c r="S1088" s="315" t="s">
        <v>5266</v>
      </c>
      <c r="T1088" s="315"/>
      <c r="U1088" s="346"/>
    </row>
    <row r="1089" spans="1:21" ht="23" x14ac:dyDescent="0.35">
      <c r="A1089" s="315" t="s">
        <v>5203</v>
      </c>
      <c r="B1089" s="315">
        <f>+VLOOKUP(A1089,ListaInsumos!$A$2:$F$951,2,0)</f>
        <v>2002618</v>
      </c>
      <c r="C1089" s="315">
        <f>+VLOOKUP(A1089,ListaInsumos!$A$2:$F$951,5,0)</f>
        <v>53131506</v>
      </c>
      <c r="D1089" s="315">
        <f>+VLOOKUP(A1089,ListaInsumos!$A$2:$F$951,6,0)</f>
        <v>92158978</v>
      </c>
      <c r="E1089" s="315" t="str">
        <f>+VLOOKUP(A1089,ListaInsumos!$A$2:$F$951,4,0)</f>
        <v>KIT HIGIENE ORAL CLOREXINA 0.12% ABRE FA</v>
      </c>
      <c r="F1089" s="315" t="s">
        <v>5093</v>
      </c>
      <c r="G1089" s="315" t="str">
        <f>+VLOOKUP(F1089,Proveedores[[Nombre]:[Nº id.fiscal]],2,0)</f>
        <v>3-101-244831</v>
      </c>
      <c r="H1089" s="280" t="s">
        <v>5331</v>
      </c>
      <c r="I1089" s="280" t="s">
        <v>5332</v>
      </c>
      <c r="J1089" s="45" t="s">
        <v>110</v>
      </c>
      <c r="K1089" s="390" t="s">
        <v>5333</v>
      </c>
      <c r="L1089" s="390" t="s">
        <v>5377</v>
      </c>
      <c r="M1089" s="45" t="s">
        <v>488</v>
      </c>
      <c r="N1089" s="390" t="s">
        <v>5385</v>
      </c>
      <c r="O1089" s="329" t="s">
        <v>5289</v>
      </c>
      <c r="P1089" s="315" t="s">
        <v>3244</v>
      </c>
      <c r="Q1089" s="315">
        <v>2021</v>
      </c>
      <c r="R1089" s="315" t="s">
        <v>4436</v>
      </c>
      <c r="S1089" s="315" t="s">
        <v>5266</v>
      </c>
      <c r="T1089" s="315"/>
      <c r="U1089" s="346"/>
    </row>
    <row r="1090" spans="1:21" ht="32.5" customHeight="1" x14ac:dyDescent="0.35">
      <c r="A1090" s="315" t="s">
        <v>5205</v>
      </c>
      <c r="B1090" s="315">
        <f>+VLOOKUP(A1090,ListaInsumos!$A$2:$F$951,2,0)</f>
        <v>2002567</v>
      </c>
      <c r="C1090" s="315">
        <f>+VLOOKUP(A1090,ListaInsumos!$A$2:$F$951,5,0)</f>
        <v>42281603</v>
      </c>
      <c r="D1090" s="315">
        <f>+VLOOKUP(A1090,ListaInsumos!$A$2:$F$951,6,0)</f>
        <v>92167685</v>
      </c>
      <c r="E1090" s="315" t="str">
        <f>+VLOOKUP(A1090,ListaInsumos!$A$2:$F$951,4,0)</f>
        <v>REMOVEDOR DE OXIDO CON PH1</v>
      </c>
      <c r="F1090" s="315" t="s">
        <v>5078</v>
      </c>
      <c r="G1090" s="315" t="str">
        <f>+VLOOKUP(F1090,Proveedores[[Nombre]:[Nº id.fiscal]],2,0)</f>
        <v>3-101-083376</v>
      </c>
      <c r="H1090" s="280" t="s">
        <v>2805</v>
      </c>
      <c r="I1090" s="280" t="s">
        <v>5334</v>
      </c>
      <c r="J1090" s="45" t="s">
        <v>110</v>
      </c>
      <c r="K1090" s="390" t="s">
        <v>5335</v>
      </c>
      <c r="L1090" s="390" t="s">
        <v>5378</v>
      </c>
      <c r="M1090" s="45" t="s">
        <v>111</v>
      </c>
      <c r="N1090" s="323">
        <v>46124</v>
      </c>
      <c r="O1090" s="329" t="s">
        <v>5290</v>
      </c>
      <c r="P1090" s="315" t="s">
        <v>3244</v>
      </c>
      <c r="Q1090" s="315">
        <v>2021</v>
      </c>
      <c r="R1090" s="315" t="s">
        <v>4436</v>
      </c>
      <c r="S1090" s="315" t="s">
        <v>5266</v>
      </c>
      <c r="T1090" s="315"/>
      <c r="U1090" s="346"/>
    </row>
    <row r="1091" spans="1:21" ht="23.5" customHeight="1" x14ac:dyDescent="0.35">
      <c r="A1091" s="321" t="s">
        <v>5207</v>
      </c>
      <c r="B1091" s="315">
        <f>+VLOOKUP(A1091,ListaInsumos!$A$2:$F$951,2,0)</f>
        <v>2005690</v>
      </c>
      <c r="C1091" s="315">
        <f>+VLOOKUP(A1091,ListaInsumos!$A$2:$F$951,5,0)</f>
        <v>42312313</v>
      </c>
      <c r="D1091" s="315">
        <f>+VLOOKUP(A1091,ListaInsumos!$A$2:$F$951,6,0)</f>
        <v>92284671</v>
      </c>
      <c r="E1091" s="315" t="str">
        <f>+VLOOKUP(A1091,ListaInsumos!$A$2:$F$951,4,0)</f>
        <v>SOLUCIÓN ANTISÉPTICA Y ANTIMICROBI,235ml</v>
      </c>
      <c r="F1091" s="315" t="s">
        <v>5245</v>
      </c>
      <c r="G1091" s="315" t="str">
        <f>+VLOOKUP(F1091,Proveedores[[Nombre]:[Nº id.fiscal]],2,0)</f>
        <v>3-102-712516</v>
      </c>
      <c r="H1091" s="45" t="s">
        <v>5336</v>
      </c>
      <c r="I1091" s="45" t="s">
        <v>5337</v>
      </c>
      <c r="J1091" s="45" t="s">
        <v>110</v>
      </c>
      <c r="K1091" s="390" t="s">
        <v>5338</v>
      </c>
      <c r="L1091" s="390" t="s">
        <v>5379</v>
      </c>
      <c r="M1091" s="45" t="s">
        <v>111</v>
      </c>
      <c r="N1091" s="389" t="s">
        <v>6415</v>
      </c>
      <c r="O1091" s="329" t="s">
        <v>5291</v>
      </c>
      <c r="P1091" s="315" t="s">
        <v>3244</v>
      </c>
      <c r="Q1091" s="315">
        <v>2021</v>
      </c>
      <c r="R1091" s="315" t="s">
        <v>4436</v>
      </c>
      <c r="S1091" s="315" t="s">
        <v>5266</v>
      </c>
      <c r="T1091" s="315"/>
      <c r="U1091" s="346"/>
    </row>
    <row r="1092" spans="1:21" ht="32" customHeight="1" x14ac:dyDescent="0.35">
      <c r="A1092" s="315" t="s">
        <v>5215</v>
      </c>
      <c r="B1092" s="315">
        <f>+VLOOKUP(A1092,ListaInsumos!$A$2:$F$951,2,0)</f>
        <v>2003760</v>
      </c>
      <c r="C1092" s="315">
        <f>+VLOOKUP(A1092,ListaInsumos!$A$2:$F$951,5,0)</f>
        <v>42241806</v>
      </c>
      <c r="D1092" s="315">
        <f>+VLOOKUP(A1092,ListaInsumos!$A$2:$F$951,6,0)</f>
        <v>92195008</v>
      </c>
      <c r="E1092" s="315" t="str">
        <f>+VLOOKUP(A1092,ListaInsumos!$A$2:$F$951,4,0)</f>
        <v>MUÑEQUERA MEDIANA PARA MANO AMBIDIESTRA,</v>
      </c>
      <c r="F1092" s="315" t="s">
        <v>5093</v>
      </c>
      <c r="G1092" s="315" t="str">
        <f>+VLOOKUP(F1092,Proveedores[[Nombre]:[Nº id.fiscal]],2,0)</f>
        <v>3-101-244831</v>
      </c>
      <c r="H1092" s="280" t="s">
        <v>5331</v>
      </c>
      <c r="I1092" s="280" t="s">
        <v>5339</v>
      </c>
      <c r="J1092" s="280" t="s">
        <v>110</v>
      </c>
      <c r="K1092" s="315" t="s">
        <v>1974</v>
      </c>
      <c r="L1092" s="315" t="s">
        <v>1974</v>
      </c>
      <c r="M1092" s="280" t="s">
        <v>488</v>
      </c>
      <c r="N1092" s="390" t="s">
        <v>5385</v>
      </c>
      <c r="O1092" s="329" t="s">
        <v>5292</v>
      </c>
      <c r="P1092" s="315" t="s">
        <v>3244</v>
      </c>
      <c r="Q1092" s="315">
        <v>2021</v>
      </c>
      <c r="R1092" s="315" t="s">
        <v>4436</v>
      </c>
      <c r="S1092" s="315" t="s">
        <v>5266</v>
      </c>
      <c r="T1092" s="315"/>
      <c r="U1092" s="346"/>
    </row>
    <row r="1093" spans="1:21" ht="23" x14ac:dyDescent="0.35">
      <c r="A1093" s="315" t="s">
        <v>5217</v>
      </c>
      <c r="B1093" s="315">
        <f>+VLOOKUP(A1093,ListaInsumos!$A$2:$F$951,2,0)</f>
        <v>2003761</v>
      </c>
      <c r="C1093" s="315">
        <f>+VLOOKUP(A1093,ListaInsumos!$A$2:$F$951,5,0)</f>
        <v>42241806</v>
      </c>
      <c r="D1093" s="315">
        <f>+VLOOKUP(A1093,ListaInsumos!$A$2:$F$951,6,0)</f>
        <v>92223925</v>
      </c>
      <c r="E1093" s="315" t="str">
        <f>+VLOOKUP(A1093,ListaInsumos!$A$2:$F$951,4,0)</f>
        <v>MUÑEQUERA GRANDE P/MANO AMBIDIESTRA</v>
      </c>
      <c r="F1093" s="315" t="s">
        <v>5109</v>
      </c>
      <c r="G1093" s="315" t="str">
        <f>+VLOOKUP(F1093,Proveedores[[Nombre]:[Nº id.fiscal]],2,0)</f>
        <v>3-101-625107</v>
      </c>
      <c r="H1093" s="280" t="s">
        <v>693</v>
      </c>
      <c r="I1093" s="280" t="s">
        <v>5340</v>
      </c>
      <c r="J1093" s="280" t="s">
        <v>110</v>
      </c>
      <c r="K1093" s="315" t="s">
        <v>1974</v>
      </c>
      <c r="L1093" s="315" t="s">
        <v>1974</v>
      </c>
      <c r="M1093" s="280" t="s">
        <v>111</v>
      </c>
      <c r="N1093" s="323">
        <v>46226</v>
      </c>
      <c r="O1093" s="329" t="s">
        <v>5293</v>
      </c>
      <c r="P1093" s="315" t="s">
        <v>3244</v>
      </c>
      <c r="Q1093" s="315">
        <v>2021</v>
      </c>
      <c r="R1093" s="315" t="s">
        <v>4436</v>
      </c>
      <c r="S1093" s="315" t="s">
        <v>5266</v>
      </c>
      <c r="T1093" s="315"/>
      <c r="U1093" s="346"/>
    </row>
    <row r="1094" spans="1:21" ht="24.5" customHeight="1" x14ac:dyDescent="0.35">
      <c r="A1094" s="315" t="s">
        <v>5217</v>
      </c>
      <c r="B1094" s="315">
        <f>+VLOOKUP(A1094,ListaInsumos!$A$2:$F$951,2,0)</f>
        <v>2003761</v>
      </c>
      <c r="C1094" s="315">
        <f>+VLOOKUP(A1094,ListaInsumos!$A$2:$F$951,5,0)</f>
        <v>42241806</v>
      </c>
      <c r="D1094" s="315">
        <f>+VLOOKUP(A1094,ListaInsumos!$A$2:$F$951,6,0)</f>
        <v>92223925</v>
      </c>
      <c r="E1094" s="315" t="str">
        <f>+VLOOKUP(A1094,ListaInsumos!$A$2:$F$951,4,0)</f>
        <v>MUÑEQUERA GRANDE P/MANO AMBIDIESTRA</v>
      </c>
      <c r="F1094" s="315" t="s">
        <v>5093</v>
      </c>
      <c r="G1094" s="315" t="str">
        <f>+VLOOKUP(F1094,Proveedores[[Nombre]:[Nº id.fiscal]],2,0)</f>
        <v>3-101-244831</v>
      </c>
      <c r="H1094" s="280" t="s">
        <v>5331</v>
      </c>
      <c r="I1094" s="280" t="s">
        <v>5341</v>
      </c>
      <c r="J1094" s="280" t="s">
        <v>110</v>
      </c>
      <c r="K1094" s="315" t="s">
        <v>1974</v>
      </c>
      <c r="L1094" s="315" t="s">
        <v>1974</v>
      </c>
      <c r="M1094" s="280" t="s">
        <v>488</v>
      </c>
      <c r="N1094" s="390" t="s">
        <v>5385</v>
      </c>
      <c r="O1094" s="329" t="s">
        <v>5294</v>
      </c>
      <c r="P1094" s="315" t="s">
        <v>3244</v>
      </c>
      <c r="Q1094" s="315">
        <v>2021</v>
      </c>
      <c r="R1094" s="315" t="s">
        <v>4436</v>
      </c>
      <c r="S1094" s="315" t="s">
        <v>5266</v>
      </c>
      <c r="T1094" s="315"/>
      <c r="U1094" s="346"/>
    </row>
    <row r="1095" spans="1:21" ht="23" x14ac:dyDescent="0.35">
      <c r="A1095" s="315" t="s">
        <v>5221</v>
      </c>
      <c r="B1095" s="315">
        <f>+VLOOKUP(A1095,ListaInsumos!$A$2:$F$951,2,0)</f>
        <v>2000143</v>
      </c>
      <c r="C1095" s="315">
        <f>+VLOOKUP(A1095,ListaInsumos!$A$2:$F$951,5,0)</f>
        <v>42312502</v>
      </c>
      <c r="D1095" s="315">
        <f>+VLOOKUP(A1095,ListaInsumos!$A$2:$F$951,6,0)</f>
        <v>92189903</v>
      </c>
      <c r="E1095" s="315" t="str">
        <f>+VLOOKUP(A1095,ListaInsumos!$A$2:$F$951,4,0)</f>
        <v>FAJA DE TÓRAX ELASTICA, TAMAÑO GRANDE</v>
      </c>
      <c r="F1095" s="315" t="s">
        <v>5094</v>
      </c>
      <c r="G1095" s="315" t="str">
        <f>+VLOOKUP(F1095,Proveedores[[Nombre]:[Nº id.fiscal]],2,0)</f>
        <v>3-101-278217</v>
      </c>
      <c r="H1095" s="280" t="s">
        <v>218</v>
      </c>
      <c r="I1095" s="280" t="s">
        <v>5342</v>
      </c>
      <c r="J1095" s="280" t="s">
        <v>903</v>
      </c>
      <c r="K1095" s="315" t="s">
        <v>1974</v>
      </c>
      <c r="L1095" s="315" t="s">
        <v>1974</v>
      </c>
      <c r="M1095" s="280" t="s">
        <v>111</v>
      </c>
      <c r="N1095" s="390" t="s">
        <v>5392</v>
      </c>
      <c r="O1095" s="329" t="s">
        <v>5295</v>
      </c>
      <c r="P1095" s="315" t="s">
        <v>3244</v>
      </c>
      <c r="Q1095" s="315">
        <v>2021</v>
      </c>
      <c r="R1095" s="315" t="s">
        <v>4436</v>
      </c>
      <c r="S1095" s="315" t="s">
        <v>5266</v>
      </c>
      <c r="T1095" s="315"/>
      <c r="U1095" s="346"/>
    </row>
    <row r="1096" spans="1:21" ht="21" customHeight="1" x14ac:dyDescent="0.35">
      <c r="A1096" s="315" t="s">
        <v>5223</v>
      </c>
      <c r="B1096" s="315">
        <f>+VLOOKUP(A1096,ListaInsumos!$A$2:$F$951,2,0)</f>
        <v>2002499</v>
      </c>
      <c r="C1096" s="315">
        <f>+VLOOKUP(A1096,ListaInsumos!$A$2:$F$951,5,0)</f>
        <v>42241803</v>
      </c>
      <c r="D1096" s="315">
        <f>+VLOOKUP(A1096,ListaInsumos!$A$2:$F$951,6,0)</f>
        <v>92166369</v>
      </c>
      <c r="E1096" s="315" t="str">
        <f>+VLOOKUP(A1096,ListaInsumos!$A$2:$F$951,4,0)</f>
        <v>CUELLO BLANDO CERVICAL TALLA M</v>
      </c>
      <c r="F1096" s="315" t="s">
        <v>5093</v>
      </c>
      <c r="G1096" s="315" t="str">
        <f>+VLOOKUP(F1096,Proveedores[[Nombre]:[Nº id.fiscal]],2,0)</f>
        <v>3-101-244831</v>
      </c>
      <c r="H1096" s="280" t="s">
        <v>5331</v>
      </c>
      <c r="I1096" s="280" t="s">
        <v>5343</v>
      </c>
      <c r="J1096" s="280" t="s">
        <v>110</v>
      </c>
      <c r="K1096" s="315" t="s">
        <v>1974</v>
      </c>
      <c r="L1096" s="315" t="s">
        <v>1974</v>
      </c>
      <c r="M1096" s="45" t="s">
        <v>488</v>
      </c>
      <c r="N1096" s="390" t="s">
        <v>5385</v>
      </c>
      <c r="O1096" s="329" t="s">
        <v>5296</v>
      </c>
      <c r="P1096" s="315" t="s">
        <v>3244</v>
      </c>
      <c r="Q1096" s="315">
        <v>2021</v>
      </c>
      <c r="R1096" s="315" t="s">
        <v>4436</v>
      </c>
      <c r="S1096" s="315" t="s">
        <v>5266</v>
      </c>
      <c r="T1096" s="315"/>
      <c r="U1096" s="346"/>
    </row>
    <row r="1097" spans="1:21" ht="23" x14ac:dyDescent="0.35">
      <c r="A1097" s="315" t="s">
        <v>5223</v>
      </c>
      <c r="B1097" s="315">
        <f>+VLOOKUP(A1097,ListaInsumos!$A$2:$F$951,2,0)</f>
        <v>2002499</v>
      </c>
      <c r="C1097" s="315">
        <f>+VLOOKUP(A1097,ListaInsumos!$A$2:$F$951,5,0)</f>
        <v>42241803</v>
      </c>
      <c r="D1097" s="315">
        <f>+VLOOKUP(A1097,ListaInsumos!$A$2:$F$951,6,0)</f>
        <v>92166369</v>
      </c>
      <c r="E1097" s="315" t="str">
        <f>+VLOOKUP(A1097,ListaInsumos!$A$2:$F$951,4,0)</f>
        <v>CUELLO BLANDO CERVICAL TALLA M</v>
      </c>
      <c r="F1097" s="315" t="s">
        <v>5094</v>
      </c>
      <c r="G1097" s="315" t="str">
        <f>+VLOOKUP(F1097,Proveedores[[Nombre]:[Nº id.fiscal]],2,0)</f>
        <v>3-101-278217</v>
      </c>
      <c r="H1097" s="280" t="s">
        <v>218</v>
      </c>
      <c r="I1097" s="280" t="s">
        <v>5344</v>
      </c>
      <c r="J1097" s="280" t="s">
        <v>903</v>
      </c>
      <c r="K1097" s="315" t="s">
        <v>1974</v>
      </c>
      <c r="L1097" s="315" t="s">
        <v>1974</v>
      </c>
      <c r="M1097" s="45" t="s">
        <v>111</v>
      </c>
      <c r="N1097" s="390" t="s">
        <v>5392</v>
      </c>
      <c r="O1097" s="329" t="s">
        <v>5297</v>
      </c>
      <c r="P1097" s="315" t="s">
        <v>3244</v>
      </c>
      <c r="Q1097" s="315">
        <v>2021</v>
      </c>
      <c r="R1097" s="315" t="s">
        <v>4436</v>
      </c>
      <c r="S1097" s="315" t="s">
        <v>5266</v>
      </c>
      <c r="T1097" s="315"/>
      <c r="U1097" s="346"/>
    </row>
    <row r="1098" spans="1:21" ht="23" x14ac:dyDescent="0.35">
      <c r="A1098" s="315" t="s">
        <v>5225</v>
      </c>
      <c r="B1098" s="315">
        <f>+VLOOKUP(A1098,ListaInsumos!$A$2:$F$951,2,0)</f>
        <v>2002500</v>
      </c>
      <c r="C1098" s="315">
        <f>+VLOOKUP(A1098,ListaInsumos!$A$2:$F$951,5,0)</f>
        <v>42241803</v>
      </c>
      <c r="D1098" s="315">
        <f>+VLOOKUP(A1098,ListaInsumos!$A$2:$F$951,6,0)</f>
        <v>92166373</v>
      </c>
      <c r="E1098" s="315" t="str">
        <f>+VLOOKUP(A1098,ListaInsumos!$A$2:$F$951,4,0)</f>
        <v>CUELLO BLANDO CERVICAL TALLA S</v>
      </c>
      <c r="F1098" s="315" t="s">
        <v>5093</v>
      </c>
      <c r="G1098" s="315" t="str">
        <f>+VLOOKUP(F1098,Proveedores[[Nombre]:[Nº id.fiscal]],2,0)</f>
        <v>3-101-244831</v>
      </c>
      <c r="H1098" s="45" t="s">
        <v>5331</v>
      </c>
      <c r="I1098" s="45" t="s">
        <v>5345</v>
      </c>
      <c r="J1098" s="45" t="s">
        <v>110</v>
      </c>
      <c r="K1098" s="315" t="s">
        <v>1974</v>
      </c>
      <c r="L1098" s="315" t="s">
        <v>1974</v>
      </c>
      <c r="M1098" s="45" t="s">
        <v>488</v>
      </c>
      <c r="N1098" s="390" t="s">
        <v>5385</v>
      </c>
      <c r="O1098" s="329" t="s">
        <v>5298</v>
      </c>
      <c r="P1098" s="315" t="s">
        <v>3244</v>
      </c>
      <c r="Q1098" s="315">
        <v>2021</v>
      </c>
      <c r="R1098" s="315" t="s">
        <v>4436</v>
      </c>
      <c r="S1098" s="315" t="s">
        <v>5266</v>
      </c>
      <c r="T1098" s="315"/>
      <c r="U1098" s="346"/>
    </row>
    <row r="1099" spans="1:21" ht="23" x14ac:dyDescent="0.35">
      <c r="A1099" s="315" t="s">
        <v>5225</v>
      </c>
      <c r="B1099" s="315">
        <f>+VLOOKUP(A1099,ListaInsumos!$A$2:$F$951,2,0)</f>
        <v>2002500</v>
      </c>
      <c r="C1099" s="315">
        <f>+VLOOKUP(A1099,ListaInsumos!$A$2:$F$951,5,0)</f>
        <v>42241803</v>
      </c>
      <c r="D1099" s="315">
        <f>+VLOOKUP(A1099,ListaInsumos!$A$2:$F$951,6,0)</f>
        <v>92166373</v>
      </c>
      <c r="E1099" s="315" t="str">
        <f>+VLOOKUP(A1099,ListaInsumos!$A$2:$F$951,4,0)</f>
        <v>CUELLO BLANDO CERVICAL TALLA S</v>
      </c>
      <c r="F1099" s="315" t="s">
        <v>5094</v>
      </c>
      <c r="G1099" s="315" t="str">
        <f>+VLOOKUP(F1099,Proveedores[[Nombre]:[Nº id.fiscal]],2,0)</f>
        <v>3-101-278217</v>
      </c>
      <c r="H1099" s="45" t="s">
        <v>218</v>
      </c>
      <c r="I1099" s="45" t="s">
        <v>5346</v>
      </c>
      <c r="J1099" s="45" t="s">
        <v>903</v>
      </c>
      <c r="K1099" s="315" t="s">
        <v>1974</v>
      </c>
      <c r="L1099" s="315" t="s">
        <v>1974</v>
      </c>
      <c r="M1099" s="45" t="s">
        <v>111</v>
      </c>
      <c r="N1099" s="390" t="s">
        <v>5392</v>
      </c>
      <c r="O1099" s="329" t="s">
        <v>5299</v>
      </c>
      <c r="P1099" s="315" t="s">
        <v>3244</v>
      </c>
      <c r="Q1099" s="315">
        <v>2021</v>
      </c>
      <c r="R1099" s="315" t="s">
        <v>4436</v>
      </c>
      <c r="S1099" s="315" t="s">
        <v>5266</v>
      </c>
      <c r="T1099" s="315"/>
      <c r="U1099" s="346"/>
    </row>
    <row r="1100" spans="1:21" ht="23" x14ac:dyDescent="0.35">
      <c r="A1100" s="315" t="s">
        <v>5227</v>
      </c>
      <c r="B1100" s="315">
        <f>+VLOOKUP(A1100,ListaInsumos!$A$2:$F$951,2,0)</f>
        <v>2002992</v>
      </c>
      <c r="C1100" s="315">
        <f>+VLOOKUP(A1100,ListaInsumos!$A$2:$F$951,5,0)</f>
        <v>42311506</v>
      </c>
      <c r="D1100" s="315">
        <f>+VLOOKUP(A1100,ListaInsumos!$A$2:$F$951,6,0)</f>
        <v>92168210</v>
      </c>
      <c r="E1100" s="315" t="str">
        <f>+VLOOKUP(A1100,ListaInsumos!$A$2:$F$951,4,0)</f>
        <v>VENDA ELASTICA COHESIVA 5 cm X 4.5 m</v>
      </c>
      <c r="F1100" s="315" t="s">
        <v>5109</v>
      </c>
      <c r="G1100" s="315" t="str">
        <f>+VLOOKUP(F1100,Proveedores[[Nombre]:[Nº id.fiscal]],2,0)</f>
        <v>3-101-625107</v>
      </c>
      <c r="H1100" s="45" t="s">
        <v>121</v>
      </c>
      <c r="I1100" s="45" t="s">
        <v>5347</v>
      </c>
      <c r="J1100" s="45" t="s">
        <v>110</v>
      </c>
      <c r="K1100" s="390" t="s">
        <v>5348</v>
      </c>
      <c r="L1100" s="392">
        <v>45256</v>
      </c>
      <c r="M1100" s="45" t="s">
        <v>111</v>
      </c>
      <c r="N1100" s="323">
        <v>46226</v>
      </c>
      <c r="O1100" s="329" t="s">
        <v>5300</v>
      </c>
      <c r="P1100" s="315" t="s">
        <v>3244</v>
      </c>
      <c r="Q1100" s="315">
        <v>2021</v>
      </c>
      <c r="R1100" s="315" t="s">
        <v>4436</v>
      </c>
      <c r="S1100" s="315" t="s">
        <v>5266</v>
      </c>
      <c r="T1100" s="315"/>
      <c r="U1100" s="346"/>
    </row>
    <row r="1101" spans="1:21" ht="23" x14ac:dyDescent="0.35">
      <c r="A1101" s="315" t="s">
        <v>5229</v>
      </c>
      <c r="B1101" s="315">
        <f>+VLOOKUP(A1101,ListaInsumos!$A$2:$F$951,2,0)</f>
        <v>2002994</v>
      </c>
      <c r="C1101" s="315">
        <f>+VLOOKUP(A1101,ListaInsumos!$A$2:$F$951,5,0)</f>
        <v>42311506</v>
      </c>
      <c r="D1101" s="315">
        <f>+VLOOKUP(A1101,ListaInsumos!$A$2:$F$951,6,0)</f>
        <v>92228024</v>
      </c>
      <c r="E1101" s="315" t="str">
        <f>+VLOOKUP(A1101,ListaInsumos!$A$2:$F$951,4,0)</f>
        <v>VENDA ELASTICA COHESIVA 10 cm x 4.5 m</v>
      </c>
      <c r="F1101" s="315" t="s">
        <v>5109</v>
      </c>
      <c r="G1101" s="315" t="str">
        <f>+VLOOKUP(F1101,Proveedores[[Nombre]:[Nº id.fiscal]],2,0)</f>
        <v>3-101-625107</v>
      </c>
      <c r="H1101" s="45" t="s">
        <v>121</v>
      </c>
      <c r="I1101" s="45" t="s">
        <v>5349</v>
      </c>
      <c r="J1101" s="45" t="s">
        <v>110</v>
      </c>
      <c r="K1101" s="390" t="s">
        <v>5348</v>
      </c>
      <c r="L1101" s="390" t="s">
        <v>5379</v>
      </c>
      <c r="M1101" s="45" t="s">
        <v>111</v>
      </c>
      <c r="N1101" s="323">
        <v>46226</v>
      </c>
      <c r="O1101" s="329" t="s">
        <v>5301</v>
      </c>
      <c r="P1101" s="315" t="s">
        <v>3244</v>
      </c>
      <c r="Q1101" s="315">
        <v>2021</v>
      </c>
      <c r="R1101" s="315" t="s">
        <v>4436</v>
      </c>
      <c r="S1101" s="315" t="s">
        <v>5266</v>
      </c>
      <c r="T1101" s="315"/>
      <c r="U1101" s="346"/>
    </row>
    <row r="1102" spans="1:21" ht="28" customHeight="1" x14ac:dyDescent="0.35">
      <c r="A1102" s="315" t="s">
        <v>5229</v>
      </c>
      <c r="B1102" s="315">
        <f>+VLOOKUP(A1102,ListaInsumos!$A$2:$F$951,2,0)</f>
        <v>2002994</v>
      </c>
      <c r="C1102" s="315">
        <f>+VLOOKUP(A1102,ListaInsumos!$A$2:$F$951,5,0)</f>
        <v>42311506</v>
      </c>
      <c r="D1102" s="315">
        <f>+VLOOKUP(A1102,ListaInsumos!$A$2:$F$951,6,0)</f>
        <v>92228024</v>
      </c>
      <c r="E1102" s="315" t="str">
        <f>+VLOOKUP(A1102,ListaInsumos!$A$2:$F$951,4,0)</f>
        <v>VENDA ELASTICA COHESIVA 10 cm x 4.5 m</v>
      </c>
      <c r="F1102" s="315" t="s">
        <v>5093</v>
      </c>
      <c r="G1102" s="315" t="str">
        <f>+VLOOKUP(F1102,Proveedores[[Nombre]:[Nº id.fiscal]],2,0)</f>
        <v>3-101-244831</v>
      </c>
      <c r="H1102" s="45" t="s">
        <v>5331</v>
      </c>
      <c r="I1102" s="45" t="s">
        <v>5350</v>
      </c>
      <c r="J1102" s="45" t="s">
        <v>110</v>
      </c>
      <c r="K1102" s="390" t="s">
        <v>5351</v>
      </c>
      <c r="L1102" s="390" t="s">
        <v>5379</v>
      </c>
      <c r="M1102" s="45" t="s">
        <v>488</v>
      </c>
      <c r="N1102" s="390" t="s">
        <v>5385</v>
      </c>
      <c r="O1102" s="329" t="s">
        <v>5302</v>
      </c>
      <c r="P1102" s="315" t="s">
        <v>3244</v>
      </c>
      <c r="Q1102" s="315">
        <v>2021</v>
      </c>
      <c r="R1102" s="315" t="s">
        <v>4436</v>
      </c>
      <c r="S1102" s="315" t="s">
        <v>5266</v>
      </c>
      <c r="T1102" s="315"/>
      <c r="U1102" s="346"/>
    </row>
    <row r="1103" spans="1:21" ht="26" x14ac:dyDescent="0.35">
      <c r="A1103" s="321" t="s">
        <v>5231</v>
      </c>
      <c r="B1103" s="315">
        <f>+VLOOKUP(A1103,ListaInsumos!$A$2:$F$951,2,0)</f>
        <v>2000167</v>
      </c>
      <c r="C1103" s="315">
        <f>+VLOOKUP(A1103,ListaInsumos!$A$2:$F$951,5,0)</f>
        <v>42142702</v>
      </c>
      <c r="D1103" s="315">
        <f>+VLOOKUP(A1103,ListaInsumos!$A$2:$F$951,6,0)</f>
        <v>92223761</v>
      </c>
      <c r="E1103" s="315" t="str">
        <f>+VLOOKUP(A1103,ListaInsumos!$A$2:$F$951,4,0)</f>
        <v>SONDA FOLEY 2 VIAS N°14,100%SILICON</v>
      </c>
      <c r="F1103" s="315" t="s">
        <v>5068</v>
      </c>
      <c r="G1103" s="315" t="str">
        <f>+VLOOKUP(F1103,Proveedores[[Nombre]:[Nº id.fiscal]],2,0)</f>
        <v>3-101-187737</v>
      </c>
      <c r="H1103" s="45" t="s">
        <v>5352</v>
      </c>
      <c r="I1103" s="45">
        <v>8887605148</v>
      </c>
      <c r="J1103" s="45" t="s">
        <v>348</v>
      </c>
      <c r="K1103" s="390" t="s">
        <v>5353</v>
      </c>
      <c r="L1103" s="390" t="s">
        <v>5380</v>
      </c>
      <c r="M1103" s="45" t="s">
        <v>111</v>
      </c>
      <c r="N1103" s="390" t="s">
        <v>5389</v>
      </c>
      <c r="O1103" s="329" t="s">
        <v>5303</v>
      </c>
      <c r="P1103" s="315" t="s">
        <v>3244</v>
      </c>
      <c r="Q1103" s="315">
        <v>2021</v>
      </c>
      <c r="R1103" s="315" t="s">
        <v>4436</v>
      </c>
      <c r="S1103" s="315" t="s">
        <v>5266</v>
      </c>
      <c r="T1103" s="315"/>
      <c r="U1103" s="346"/>
    </row>
    <row r="1104" spans="1:21" ht="23" x14ac:dyDescent="0.35">
      <c r="A1104" s="321" t="s">
        <v>5231</v>
      </c>
      <c r="B1104" s="315">
        <f>+VLOOKUP(A1104,ListaInsumos!$A$2:$F$951,2,0)</f>
        <v>2000167</v>
      </c>
      <c r="C1104" s="315">
        <f>+VLOOKUP(A1104,ListaInsumos!$A$2:$F$951,5,0)</f>
        <v>42142702</v>
      </c>
      <c r="D1104" s="315">
        <f>+VLOOKUP(A1104,ListaInsumos!$A$2:$F$951,6,0)</f>
        <v>92223761</v>
      </c>
      <c r="E1104" s="315" t="str">
        <f>+VLOOKUP(A1104,ListaInsumos!$A$2:$F$951,4,0)</f>
        <v>SONDA FOLEY 2 VIAS N°14,100%SILICON</v>
      </c>
      <c r="F1104" s="315" t="s">
        <v>5093</v>
      </c>
      <c r="G1104" s="315" t="str">
        <f>+VLOOKUP(F1104,Proveedores[[Nombre]:[Nº id.fiscal]],2,0)</f>
        <v>3-101-244831</v>
      </c>
      <c r="H1104" s="45" t="s">
        <v>5331</v>
      </c>
      <c r="I1104" s="45" t="s">
        <v>5354</v>
      </c>
      <c r="J1104" s="45" t="s">
        <v>110</v>
      </c>
      <c r="K1104" s="390" t="s">
        <v>369</v>
      </c>
      <c r="L1104" s="390" t="s">
        <v>5381</v>
      </c>
      <c r="M1104" s="45" t="s">
        <v>488</v>
      </c>
      <c r="N1104" s="390" t="s">
        <v>5385</v>
      </c>
      <c r="O1104" s="329" t="s">
        <v>5304</v>
      </c>
      <c r="P1104" s="315" t="s">
        <v>3244</v>
      </c>
      <c r="Q1104" s="315">
        <v>2021</v>
      </c>
      <c r="R1104" s="315" t="s">
        <v>4436</v>
      </c>
      <c r="S1104" s="315" t="s">
        <v>5266</v>
      </c>
      <c r="T1104" s="315"/>
      <c r="U1104" s="346"/>
    </row>
    <row r="1105" spans="1:21" ht="26" x14ac:dyDescent="0.35">
      <c r="A1105" s="315" t="s">
        <v>5233</v>
      </c>
      <c r="B1105" s="315">
        <f>+VLOOKUP(A1105,ListaInsumos!$A$2:$F$951,2,0)</f>
        <v>2000170</v>
      </c>
      <c r="C1105" s="315">
        <f>+VLOOKUP(A1105,ListaInsumos!$A$2:$F$951,5,0)</f>
        <v>42142702</v>
      </c>
      <c r="D1105" s="315">
        <f>+VLOOKUP(A1105,ListaInsumos!$A$2:$F$951,6,0)</f>
        <v>92223868</v>
      </c>
      <c r="E1105" s="315" t="str">
        <f>+VLOOKUP(A1105,ListaInsumos!$A$2:$F$951,4,0)</f>
        <v>SONDA FOLEY DE SILICON 2 VIAS N°22 FR</v>
      </c>
      <c r="F1105" s="315" t="s">
        <v>5068</v>
      </c>
      <c r="G1105" s="315" t="str">
        <f>+VLOOKUP(F1105,Proveedores[[Nombre]:[Nº id.fiscal]],2,0)</f>
        <v>3-101-187737</v>
      </c>
      <c r="H1105" s="45" t="s">
        <v>5355</v>
      </c>
      <c r="I1105" s="45">
        <v>8887605221</v>
      </c>
      <c r="J1105" s="45" t="s">
        <v>348</v>
      </c>
      <c r="K1105" s="390" t="s">
        <v>5353</v>
      </c>
      <c r="L1105" s="390" t="s">
        <v>5380</v>
      </c>
      <c r="M1105" s="45" t="s">
        <v>111</v>
      </c>
      <c r="N1105" s="390" t="s">
        <v>5389</v>
      </c>
      <c r="O1105" s="329" t="s">
        <v>5305</v>
      </c>
      <c r="P1105" s="315" t="s">
        <v>3244</v>
      </c>
      <c r="Q1105" s="315">
        <v>2021</v>
      </c>
      <c r="R1105" s="315" t="s">
        <v>4436</v>
      </c>
      <c r="S1105" s="315" t="s">
        <v>5266</v>
      </c>
      <c r="T1105" s="315"/>
      <c r="U1105" s="346"/>
    </row>
    <row r="1106" spans="1:21" ht="23" x14ac:dyDescent="0.35">
      <c r="A1106" s="315" t="s">
        <v>5233</v>
      </c>
      <c r="B1106" s="315">
        <f>+VLOOKUP(A1106,ListaInsumos!$A$2:$F$951,2,0)</f>
        <v>2000170</v>
      </c>
      <c r="C1106" s="315">
        <f>+VLOOKUP(A1106,ListaInsumos!$A$2:$F$951,5,0)</f>
        <v>42142702</v>
      </c>
      <c r="D1106" s="315">
        <f>+VLOOKUP(A1106,ListaInsumos!$A$2:$F$951,6,0)</f>
        <v>92223868</v>
      </c>
      <c r="E1106" s="315" t="str">
        <f>+VLOOKUP(A1106,ListaInsumos!$A$2:$F$951,4,0)</f>
        <v>SONDA FOLEY DE SILICON 2 VIAS N°22 FR</v>
      </c>
      <c r="F1106" s="315" t="s">
        <v>5093</v>
      </c>
      <c r="G1106" s="315" t="str">
        <f>+VLOOKUP(F1106,Proveedores[[Nombre]:[Nº id.fiscal]],2,0)</f>
        <v>3-101-244831</v>
      </c>
      <c r="H1106" s="45" t="s">
        <v>5331</v>
      </c>
      <c r="I1106" s="45" t="s">
        <v>5356</v>
      </c>
      <c r="J1106" s="45" t="s">
        <v>110</v>
      </c>
      <c r="K1106" s="390" t="s">
        <v>369</v>
      </c>
      <c r="L1106" s="390" t="s">
        <v>5382</v>
      </c>
      <c r="M1106" s="45" t="s">
        <v>488</v>
      </c>
      <c r="N1106" s="390" t="s">
        <v>5385</v>
      </c>
      <c r="O1106" s="329" t="s">
        <v>5306</v>
      </c>
      <c r="P1106" s="315" t="s">
        <v>3244</v>
      </c>
      <c r="Q1106" s="315">
        <v>2021</v>
      </c>
      <c r="R1106" s="315" t="s">
        <v>4436</v>
      </c>
      <c r="S1106" s="315" t="s">
        <v>5266</v>
      </c>
      <c r="T1106" s="315"/>
      <c r="U1106" s="346"/>
    </row>
    <row r="1107" spans="1:21" ht="26" x14ac:dyDescent="0.35">
      <c r="A1107" s="315" t="s">
        <v>5235</v>
      </c>
      <c r="B1107" s="315">
        <f>+VLOOKUP(A1107,ListaInsumos!$A$2:$F$951,2,0)</f>
        <v>2000171</v>
      </c>
      <c r="C1107" s="315">
        <f>+VLOOKUP(A1107,ListaInsumos!$A$2:$F$951,5,0)</f>
        <v>42231701</v>
      </c>
      <c r="D1107" s="315">
        <f>+VLOOKUP(A1107,ListaInsumos!$A$2:$F$951,6,0)</f>
        <v>92153580</v>
      </c>
      <c r="E1107" s="315" t="str">
        <f>+VLOOKUP(A1107,ListaInsumos!$A$2:$F$951,4,0)</f>
        <v>SONDA FOLEY 2 VIAS N° 24, 100% SILICON</v>
      </c>
      <c r="F1107" s="315" t="s">
        <v>5068</v>
      </c>
      <c r="G1107" s="315" t="str">
        <f>+VLOOKUP(F1107,Proveedores[[Nombre]:[Nº id.fiscal]],2,0)</f>
        <v>3-101-187737</v>
      </c>
      <c r="H1107" s="45" t="s">
        <v>5355</v>
      </c>
      <c r="I1107" s="45">
        <v>8887605247</v>
      </c>
      <c r="J1107" s="45" t="s">
        <v>348</v>
      </c>
      <c r="K1107" s="390" t="s">
        <v>5353</v>
      </c>
      <c r="L1107" s="390" t="s">
        <v>5380</v>
      </c>
      <c r="M1107" s="45" t="s">
        <v>111</v>
      </c>
      <c r="N1107" s="390" t="s">
        <v>5389</v>
      </c>
      <c r="O1107" s="329" t="s">
        <v>5307</v>
      </c>
      <c r="P1107" s="315" t="s">
        <v>3244</v>
      </c>
      <c r="Q1107" s="315">
        <v>2021</v>
      </c>
      <c r="R1107" s="315" t="s">
        <v>4436</v>
      </c>
      <c r="S1107" s="315" t="s">
        <v>5266</v>
      </c>
      <c r="T1107" s="315"/>
      <c r="U1107" s="346"/>
    </row>
    <row r="1108" spans="1:21" ht="28.5" customHeight="1" x14ac:dyDescent="0.35">
      <c r="A1108" s="315" t="s">
        <v>5235</v>
      </c>
      <c r="B1108" s="315">
        <f>+VLOOKUP(A1108,ListaInsumos!$A$2:$F$951,2,0)</f>
        <v>2000171</v>
      </c>
      <c r="C1108" s="315">
        <f>+VLOOKUP(A1108,ListaInsumos!$A$2:$F$951,5,0)</f>
        <v>42231701</v>
      </c>
      <c r="D1108" s="315">
        <f>+VLOOKUP(A1108,ListaInsumos!$A$2:$F$951,6,0)</f>
        <v>92153580</v>
      </c>
      <c r="E1108" s="315" t="str">
        <f>+VLOOKUP(A1108,ListaInsumos!$A$2:$F$951,4,0)</f>
        <v>SONDA FOLEY 2 VIAS N° 24, 100% SILICON</v>
      </c>
      <c r="F1108" s="315" t="s">
        <v>5093</v>
      </c>
      <c r="G1108" s="315" t="str">
        <f>+VLOOKUP(F1108,Proveedores[[Nombre]:[Nº id.fiscal]],2,0)</f>
        <v>3-101-244831</v>
      </c>
      <c r="H1108" s="331" t="s">
        <v>5331</v>
      </c>
      <c r="I1108" s="331" t="s">
        <v>5357</v>
      </c>
      <c r="J1108" s="331" t="s">
        <v>110</v>
      </c>
      <c r="K1108" s="393" t="s">
        <v>369</v>
      </c>
      <c r="L1108" s="393" t="s">
        <v>5382</v>
      </c>
      <c r="M1108" s="331" t="s">
        <v>488</v>
      </c>
      <c r="N1108" s="393" t="s">
        <v>5385</v>
      </c>
      <c r="O1108" s="329" t="s">
        <v>5308</v>
      </c>
      <c r="P1108" s="315" t="s">
        <v>3244</v>
      </c>
      <c r="Q1108" s="315">
        <v>2021</v>
      </c>
      <c r="R1108" s="315" t="s">
        <v>4436</v>
      </c>
      <c r="S1108" s="315" t="s">
        <v>5266</v>
      </c>
      <c r="T1108" s="315"/>
      <c r="U1108" s="346"/>
    </row>
    <row r="1109" spans="1:21" ht="23" x14ac:dyDescent="0.35">
      <c r="A1109" s="321" t="s">
        <v>5237</v>
      </c>
      <c r="B1109" s="315">
        <f>+VLOOKUP(A1109,ListaInsumos!$A$2:$F$951,2,0)</f>
        <v>2001445</v>
      </c>
      <c r="C1109" s="315">
        <f>+VLOOKUP(A1109,ListaInsumos!$A$2:$F$951,5,0)</f>
        <v>42142702</v>
      </c>
      <c r="D1109" s="315">
        <f>+VLOOKUP(A1109,ListaInsumos!$A$2:$F$951,6,0)</f>
        <v>92214735</v>
      </c>
      <c r="E1109" s="315" t="str">
        <f>+VLOOKUP(A1109,ListaInsumos!$A$2:$F$951,4,0)</f>
        <v>SONDA FOLEY DE SILICON3 VIAS N°20 FR</v>
      </c>
      <c r="F1109" s="336" t="s">
        <v>5118</v>
      </c>
      <c r="G1109" s="315" t="str">
        <f>+VLOOKUP(F1109,Proveedores[[Nombre]:[Nº id.fiscal]],2,0)</f>
        <v>3-102-749824</v>
      </c>
      <c r="H1109" s="45" t="s">
        <v>3669</v>
      </c>
      <c r="I1109" s="45" t="s">
        <v>5358</v>
      </c>
      <c r="J1109" s="45" t="s">
        <v>119</v>
      </c>
      <c r="K1109" s="390" t="s">
        <v>5359</v>
      </c>
      <c r="L1109" s="390" t="s">
        <v>5383</v>
      </c>
      <c r="M1109" s="45" t="s">
        <v>488</v>
      </c>
      <c r="N1109" s="390" t="s">
        <v>5390</v>
      </c>
      <c r="O1109" s="332" t="s">
        <v>5309</v>
      </c>
      <c r="P1109" s="315" t="s">
        <v>3244</v>
      </c>
      <c r="Q1109" s="315">
        <v>2021</v>
      </c>
      <c r="R1109" s="315" t="s">
        <v>4436</v>
      </c>
      <c r="S1109" s="315" t="s">
        <v>5266</v>
      </c>
      <c r="T1109" s="315"/>
      <c r="U1109" s="346"/>
    </row>
    <row r="1110" spans="1:21" ht="26" x14ac:dyDescent="0.35">
      <c r="A1110" s="321" t="s">
        <v>5237</v>
      </c>
      <c r="B1110" s="315">
        <f>+VLOOKUP(A1110,ListaInsumos!$A$2:$F$951,2,0)</f>
        <v>2001445</v>
      </c>
      <c r="C1110" s="315">
        <f>+VLOOKUP(A1110,ListaInsumos!$A$2:$F$951,5,0)</f>
        <v>42142702</v>
      </c>
      <c r="D1110" s="315">
        <f>+VLOOKUP(A1110,ListaInsumos!$A$2:$F$951,6,0)</f>
        <v>92214735</v>
      </c>
      <c r="E1110" s="315" t="str">
        <f>+VLOOKUP(A1110,ListaInsumos!$A$2:$F$951,4,0)</f>
        <v>SONDA FOLEY DE SILICON3 VIAS N°20 FR</v>
      </c>
      <c r="F1110" s="315" t="s">
        <v>5068</v>
      </c>
      <c r="G1110" s="315" t="str">
        <f>+VLOOKUP(F1110,Proveedores[[Nombre]:[Nº id.fiscal]],2,0)</f>
        <v>3-101-187737</v>
      </c>
      <c r="H1110" s="45" t="s">
        <v>5355</v>
      </c>
      <c r="I1110" s="45">
        <v>8887665209</v>
      </c>
      <c r="J1110" s="45" t="s">
        <v>348</v>
      </c>
      <c r="K1110" s="390" t="s">
        <v>5353</v>
      </c>
      <c r="L1110" s="390" t="s">
        <v>5380</v>
      </c>
      <c r="M1110" s="45" t="s">
        <v>111</v>
      </c>
      <c r="N1110" s="390" t="s">
        <v>5389</v>
      </c>
      <c r="O1110" s="332" t="s">
        <v>5310</v>
      </c>
      <c r="P1110" s="315" t="s">
        <v>3244</v>
      </c>
      <c r="Q1110" s="315">
        <v>2021</v>
      </c>
      <c r="R1110" s="315" t="s">
        <v>4436</v>
      </c>
      <c r="S1110" s="315" t="s">
        <v>5266</v>
      </c>
      <c r="T1110" s="315"/>
      <c r="U1110" s="346"/>
    </row>
    <row r="1111" spans="1:21" ht="23" x14ac:dyDescent="0.35">
      <c r="A1111" s="321" t="s">
        <v>5237</v>
      </c>
      <c r="B1111" s="315">
        <f>+VLOOKUP(A1111,ListaInsumos!$A$2:$F$951,2,0)</f>
        <v>2001445</v>
      </c>
      <c r="C1111" s="315">
        <f>+VLOOKUP(A1111,ListaInsumos!$A$2:$F$951,5,0)</f>
        <v>42142702</v>
      </c>
      <c r="D1111" s="315">
        <f>+VLOOKUP(A1111,ListaInsumos!$A$2:$F$951,6,0)</f>
        <v>92214735</v>
      </c>
      <c r="E1111" s="315" t="str">
        <f>+VLOOKUP(A1111,ListaInsumos!$A$2:$F$951,4,0)</f>
        <v>SONDA FOLEY DE SILICON3 VIAS N°20 FR</v>
      </c>
      <c r="F1111" s="315" t="s">
        <v>5099</v>
      </c>
      <c r="G1111" s="315" t="str">
        <f>+VLOOKUP(F1111,Proveedores[[Nombre]:[Nº id.fiscal]],2,0)</f>
        <v>3-101-547337</v>
      </c>
      <c r="H1111" s="45" t="s">
        <v>5267</v>
      </c>
      <c r="I1111" s="45" t="s">
        <v>5360</v>
      </c>
      <c r="J1111" s="45" t="s">
        <v>986</v>
      </c>
      <c r="K1111" s="390" t="s">
        <v>3124</v>
      </c>
      <c r="L1111" s="390" t="s">
        <v>5369</v>
      </c>
      <c r="M1111" s="45" t="s">
        <v>111</v>
      </c>
      <c r="N1111" s="390" t="s">
        <v>5366</v>
      </c>
      <c r="O1111" s="332" t="s">
        <v>5311</v>
      </c>
      <c r="P1111" s="315" t="s">
        <v>3244</v>
      </c>
      <c r="Q1111" s="315">
        <v>2021</v>
      </c>
      <c r="R1111" s="315" t="s">
        <v>4436</v>
      </c>
      <c r="S1111" s="315" t="s">
        <v>5266</v>
      </c>
      <c r="T1111" s="315"/>
      <c r="U1111" s="346"/>
    </row>
    <row r="1112" spans="1:21" ht="23" x14ac:dyDescent="0.35">
      <c r="A1112" s="321" t="s">
        <v>5237</v>
      </c>
      <c r="B1112" s="315">
        <f>+VLOOKUP(A1112,ListaInsumos!$A$2:$F$951,2,0)</f>
        <v>2001445</v>
      </c>
      <c r="C1112" s="315">
        <f>+VLOOKUP(A1112,ListaInsumos!$A$2:$F$951,5,0)</f>
        <v>42142702</v>
      </c>
      <c r="D1112" s="315">
        <f>+VLOOKUP(A1112,ListaInsumos!$A$2:$F$951,6,0)</f>
        <v>92214735</v>
      </c>
      <c r="E1112" s="315" t="str">
        <f>+VLOOKUP(A1112,ListaInsumos!$A$2:$F$951,4,0)</f>
        <v>SONDA FOLEY DE SILICON3 VIAS N°20 FR</v>
      </c>
      <c r="F1112" s="315" t="s">
        <v>5093</v>
      </c>
      <c r="G1112" s="315" t="str">
        <f>+VLOOKUP(F1112,Proveedores[[Nombre]:[Nº id.fiscal]],2,0)</f>
        <v>3-101-244831</v>
      </c>
      <c r="H1112" s="45" t="s">
        <v>5331</v>
      </c>
      <c r="I1112" s="45" t="s">
        <v>5361</v>
      </c>
      <c r="J1112" s="45" t="s">
        <v>110</v>
      </c>
      <c r="K1112" s="390" t="s">
        <v>5362</v>
      </c>
      <c r="L1112" s="390" t="s">
        <v>5382</v>
      </c>
      <c r="M1112" s="45" t="s">
        <v>488</v>
      </c>
      <c r="N1112" s="390" t="s">
        <v>5385</v>
      </c>
      <c r="O1112" s="332" t="s">
        <v>5312</v>
      </c>
      <c r="P1112" s="315" t="s">
        <v>3244</v>
      </c>
      <c r="Q1112" s="315">
        <v>2021</v>
      </c>
      <c r="R1112" s="315" t="s">
        <v>4436</v>
      </c>
      <c r="S1112" s="315" t="s">
        <v>5266</v>
      </c>
      <c r="T1112" s="315"/>
      <c r="U1112" s="346"/>
    </row>
    <row r="1113" spans="1:21" ht="26" x14ac:dyDescent="0.35">
      <c r="A1113" s="315" t="s">
        <v>5243</v>
      </c>
      <c r="B1113" s="315">
        <f>+VLOOKUP(A1113,ListaInsumos!$A$2:$F$951,2,0)</f>
        <v>2004591</v>
      </c>
      <c r="C1113" s="315">
        <f>+VLOOKUP(A1113,ListaInsumos!$A$2:$F$951,5,0)</f>
        <v>42192501</v>
      </c>
      <c r="D1113" s="315">
        <f>+VLOOKUP(A1113,ListaInsumos!$A$2:$F$951,6,0)</f>
        <v>92154262</v>
      </c>
      <c r="E1113" s="315" t="str">
        <f>+VLOOKUP(A1113,ListaInsumos!$A$2:$F$951,4,0)</f>
        <v>COBERTOR ESTERIL ARCO EN C DE 95cmX95cm</v>
      </c>
      <c r="F1113" s="315" t="s">
        <v>5132</v>
      </c>
      <c r="G1113" s="315" t="str">
        <f>+VLOOKUP(F1113,Proveedores[[Nombre]:[Nº id.fiscal]],2,0)</f>
        <v>3-102-771915</v>
      </c>
      <c r="H1113" s="45" t="s">
        <v>5363</v>
      </c>
      <c r="I1113" s="45" t="s">
        <v>5364</v>
      </c>
      <c r="J1113" s="45" t="s">
        <v>110</v>
      </c>
      <c r="K1113" s="390" t="s">
        <v>1468</v>
      </c>
      <c r="L1113" s="390" t="s">
        <v>5384</v>
      </c>
      <c r="M1113" s="45" t="s">
        <v>111</v>
      </c>
      <c r="N1113" s="390" t="s">
        <v>5391</v>
      </c>
      <c r="O1113" s="332" t="s">
        <v>5313</v>
      </c>
      <c r="P1113" s="315" t="s">
        <v>3244</v>
      </c>
      <c r="Q1113" s="315">
        <v>2021</v>
      </c>
      <c r="R1113" s="315" t="s">
        <v>4436</v>
      </c>
      <c r="S1113" s="315" t="s">
        <v>5266</v>
      </c>
      <c r="T1113" s="315"/>
      <c r="U1113" s="346"/>
    </row>
    <row r="1114" spans="1:21" ht="21" customHeight="1" x14ac:dyDescent="0.35">
      <c r="A1114" s="315" t="s">
        <v>5243</v>
      </c>
      <c r="B1114" s="315">
        <f>+VLOOKUP(A1114,ListaInsumos!$A$2:$F$951,2,0)</f>
        <v>2004591</v>
      </c>
      <c r="C1114" s="315">
        <f>+VLOOKUP(A1114,ListaInsumos!$A$2:$F$951,5,0)</f>
        <v>42192501</v>
      </c>
      <c r="D1114" s="315">
        <f>+VLOOKUP(A1114,ListaInsumos!$A$2:$F$951,6,0)</f>
        <v>92154262</v>
      </c>
      <c r="E1114" s="315" t="str">
        <f>+VLOOKUP(A1114,ListaInsumos!$A$2:$F$951,4,0)</f>
        <v>COBERTOR ESTERIL ARCO EN C DE 95cmX95cm</v>
      </c>
      <c r="F1114" s="315" t="s">
        <v>5093</v>
      </c>
      <c r="G1114" s="315" t="str">
        <f>+VLOOKUP(F1114,Proveedores[[Nombre]:[Nº id.fiscal]],2,0)</f>
        <v>3-101-244831</v>
      </c>
      <c r="H1114" s="45" t="s">
        <v>5331</v>
      </c>
      <c r="I1114" s="45" t="s">
        <v>5365</v>
      </c>
      <c r="J1114" s="45" t="s">
        <v>110</v>
      </c>
      <c r="K1114" s="315" t="s">
        <v>1974</v>
      </c>
      <c r="L1114" s="315" t="s">
        <v>1974</v>
      </c>
      <c r="M1114" s="45" t="s">
        <v>488</v>
      </c>
      <c r="N1114" s="394" t="s">
        <v>6330</v>
      </c>
      <c r="O1114" s="332" t="s">
        <v>5314</v>
      </c>
      <c r="P1114" s="315" t="s">
        <v>3244</v>
      </c>
      <c r="Q1114" s="315">
        <v>2021</v>
      </c>
      <c r="R1114" s="315" t="s">
        <v>4436</v>
      </c>
      <c r="S1114" s="315" t="s">
        <v>5266</v>
      </c>
      <c r="T1114" s="315"/>
      <c r="U1114" s="346"/>
    </row>
    <row r="1115" spans="1:21" ht="22.5" customHeight="1" x14ac:dyDescent="0.35">
      <c r="A1115" s="352" t="s">
        <v>4722</v>
      </c>
      <c r="B1115" s="315">
        <f>+VLOOKUP(A1115,ListaInsumos!$A$2:$F$951,2,0)</f>
        <v>2000050</v>
      </c>
      <c r="C1115" s="315">
        <f>+VLOOKUP(A1115,ListaInsumos!$A$2:$F$951,5,0)</f>
        <v>42141501</v>
      </c>
      <c r="D1115" s="315">
        <f>+VLOOKUP(A1115,ListaInsumos!$A$2:$F$951,6,0)</f>
        <v>92312429</v>
      </c>
      <c r="E1115" s="315" t="str">
        <f>+VLOOKUP(A1115,ListaInsumos!$A$2:$F$951,4,0)</f>
        <v>TORUNDA DE ALGODON PAQUETE CON 200un</v>
      </c>
      <c r="F1115" s="315" t="s">
        <v>5074</v>
      </c>
      <c r="G1115" s="315" t="str">
        <f>+VLOOKUP(F1115,Proveedores[[Nombre]:[Nº id.fiscal]],2,0)</f>
        <v>3-101-115347</v>
      </c>
      <c r="H1115" s="280" t="s">
        <v>6300</v>
      </c>
      <c r="I1115" s="280">
        <v>236401</v>
      </c>
      <c r="J1115" s="280" t="s">
        <v>6301</v>
      </c>
      <c r="K1115" s="390" t="s">
        <v>3785</v>
      </c>
      <c r="L1115" s="390" t="s">
        <v>3785</v>
      </c>
      <c r="M1115" s="280" t="s">
        <v>111</v>
      </c>
      <c r="N1115" s="323">
        <v>46259</v>
      </c>
      <c r="O1115" s="332" t="s">
        <v>6302</v>
      </c>
      <c r="P1115" s="315" t="s">
        <v>3244</v>
      </c>
      <c r="Q1115" s="315">
        <v>2021</v>
      </c>
      <c r="R1115" s="315" t="s">
        <v>6299</v>
      </c>
      <c r="S1115" s="315" t="s">
        <v>5167</v>
      </c>
      <c r="T1115" s="315"/>
      <c r="U1115" s="346"/>
    </row>
    <row r="1116" spans="1:21" ht="28.5" customHeight="1" x14ac:dyDescent="0.35">
      <c r="A1116" s="352" t="s">
        <v>4048</v>
      </c>
      <c r="B1116" s="315">
        <f>+VLOOKUP(A1116,ListaInsumos!$A$2:$F$951,2,0)</f>
        <v>2000059</v>
      </c>
      <c r="C1116" s="315">
        <f>+VLOOKUP(A1116,ListaInsumos!$A$2:$F$951,5,0)</f>
        <v>42295427</v>
      </c>
      <c r="D1116" s="315">
        <f>+VLOOKUP(A1116,ListaInsumos!$A$2:$F$951,6,0)</f>
        <v>92215792</v>
      </c>
      <c r="E1116" s="315" t="str">
        <f>+VLOOKUP(A1116,ListaInsumos!$A$2:$F$951,4,0)</f>
        <v>CEPILLO PARA LIMPIEZA DE INSTRUMENTAL</v>
      </c>
      <c r="F1116" s="336" t="s">
        <v>5118</v>
      </c>
      <c r="G1116" s="242" t="s">
        <v>3916</v>
      </c>
      <c r="H1116" s="323" t="s">
        <v>6303</v>
      </c>
      <c r="I1116" s="323" t="s">
        <v>6304</v>
      </c>
      <c r="J1116" s="323" t="s">
        <v>119</v>
      </c>
      <c r="K1116" s="315" t="s">
        <v>1974</v>
      </c>
      <c r="L1116" s="323" t="s">
        <v>1974</v>
      </c>
      <c r="M1116" s="323" t="s">
        <v>111</v>
      </c>
      <c r="N1116" s="323" t="s">
        <v>6331</v>
      </c>
      <c r="O1116" s="323" t="s">
        <v>6305</v>
      </c>
      <c r="P1116" s="45" t="s">
        <v>3244</v>
      </c>
      <c r="Q1116" s="315">
        <v>2021</v>
      </c>
      <c r="R1116" s="315" t="s">
        <v>6299</v>
      </c>
      <c r="S1116" s="315" t="s">
        <v>5167</v>
      </c>
      <c r="T1116" s="315"/>
      <c r="U1116" s="346"/>
    </row>
    <row r="1117" spans="1:21" ht="27.5" customHeight="1" x14ac:dyDescent="0.35">
      <c r="A1117" s="315" t="s">
        <v>4082</v>
      </c>
      <c r="B1117" s="315">
        <f>+VLOOKUP(A1117,ListaInsumos!$A$2:$F$951,2,0)</f>
        <v>2002430</v>
      </c>
      <c r="C1117" s="315">
        <f>+VLOOKUP(A1117,ListaInsumos!$A$2:$F$951,5,0)</f>
        <v>42271913</v>
      </c>
      <c r="D1117" s="315">
        <f>+VLOOKUP(A1117,ListaInsumos!$A$2:$F$951,6,0)</f>
        <v>92142611</v>
      </c>
      <c r="E1117" s="315" t="str">
        <f>+VLOOKUP(A1117,ListaInsumos!$A$2:$F$951,4,0)</f>
        <v>MASCARILL LARINGEA OROGAST N°3  30-50KG</v>
      </c>
      <c r="F1117" s="315" t="s">
        <v>5107</v>
      </c>
      <c r="G1117" s="242" t="s">
        <v>3894</v>
      </c>
      <c r="H1117" s="323" t="s">
        <v>6306</v>
      </c>
      <c r="I1117" s="323" t="s">
        <v>6307</v>
      </c>
      <c r="J1117" s="323" t="s">
        <v>119</v>
      </c>
      <c r="K1117" s="323" t="s">
        <v>3354</v>
      </c>
      <c r="L1117" s="323" t="s">
        <v>6341</v>
      </c>
      <c r="M1117" s="323" t="s">
        <v>111</v>
      </c>
      <c r="N1117" s="323" t="s">
        <v>6340</v>
      </c>
      <c r="O1117" s="323" t="s">
        <v>6308</v>
      </c>
      <c r="P1117" s="45" t="s">
        <v>3244</v>
      </c>
      <c r="Q1117" s="315">
        <v>2021</v>
      </c>
      <c r="R1117" s="315" t="s">
        <v>6299</v>
      </c>
      <c r="S1117" s="315" t="s">
        <v>5167</v>
      </c>
      <c r="T1117" s="315"/>
      <c r="U1117" s="346"/>
    </row>
    <row r="1118" spans="1:21" ht="33.5" customHeight="1" x14ac:dyDescent="0.35">
      <c r="A1118" s="315" t="s">
        <v>4756</v>
      </c>
      <c r="B1118" s="315">
        <f>+VLOOKUP(A1118,ListaInsumos!$A$2:$F$951,2,0)</f>
        <v>2000073</v>
      </c>
      <c r="C1118" s="315">
        <f>+VLOOKUP(A1118,ListaInsumos!$A$2:$F$951,5,0)</f>
        <v>42142609</v>
      </c>
      <c r="D1118" s="315">
        <f>+VLOOKUP(A1118,ListaInsumos!$A$2:$F$951,6,0)</f>
        <v>92153645</v>
      </c>
      <c r="E1118" s="315" t="str">
        <f>+VLOOKUP(A1118,ListaInsumos!$A$2:$F$951,4,0)</f>
        <v>JERINGA HIPODERMICA DESCARTABLE DE 3 ml</v>
      </c>
      <c r="F1118" s="315" t="s">
        <v>5113</v>
      </c>
      <c r="G1118" s="242" t="s">
        <v>3902</v>
      </c>
      <c r="H1118" s="323" t="s">
        <v>6309</v>
      </c>
      <c r="I1118" s="323">
        <v>302491</v>
      </c>
      <c r="J1118" s="323" t="s">
        <v>348</v>
      </c>
      <c r="K1118" s="323" t="s">
        <v>6310</v>
      </c>
      <c r="L1118" s="323" t="s">
        <v>6342</v>
      </c>
      <c r="M1118" s="323" t="s">
        <v>111</v>
      </c>
      <c r="N1118" s="323" t="s">
        <v>6350</v>
      </c>
      <c r="O1118" s="323" t="s">
        <v>6311</v>
      </c>
      <c r="P1118" s="45" t="s">
        <v>3244</v>
      </c>
      <c r="Q1118" s="315">
        <v>2021</v>
      </c>
      <c r="R1118" s="315" t="s">
        <v>6299</v>
      </c>
      <c r="S1118" s="315" t="s">
        <v>5167</v>
      </c>
      <c r="T1118" s="315"/>
      <c r="U1118" s="346"/>
    </row>
    <row r="1119" spans="1:21" ht="33.5" customHeight="1" x14ac:dyDescent="0.35">
      <c r="A1119" s="315" t="s">
        <v>4734</v>
      </c>
      <c r="B1119" s="315">
        <f>+VLOOKUP(A1119,ListaInsumos!$A$2:$F$951,2,0)</f>
        <v>2000075</v>
      </c>
      <c r="C1119" s="315">
        <f>+VLOOKUP(A1119,ListaInsumos!$A$2:$F$951,5,0)</f>
        <v>42142609</v>
      </c>
      <c r="D1119" s="315">
        <f>+VLOOKUP(A1119,ListaInsumos!$A$2:$F$951,6,0)</f>
        <v>92154017</v>
      </c>
      <c r="E1119" s="315" t="str">
        <f>+VLOOKUP(A1119,ListaInsumos!$A$2:$F$951,4,0)</f>
        <v>JERINGA HIPODERMICA DESCARTABLE 10 ml</v>
      </c>
      <c r="F1119" s="315" t="s">
        <v>5116</v>
      </c>
      <c r="G1119" s="315" t="s">
        <v>5061</v>
      </c>
      <c r="H1119" s="323" t="s">
        <v>6312</v>
      </c>
      <c r="I1119" s="323" t="s">
        <v>6313</v>
      </c>
      <c r="J1119" s="323" t="s">
        <v>110</v>
      </c>
      <c r="K1119" s="323" t="s">
        <v>6770</v>
      </c>
      <c r="L1119" s="323" t="s">
        <v>6343</v>
      </c>
      <c r="M1119" s="323" t="s">
        <v>111</v>
      </c>
      <c r="N1119" s="335">
        <v>46356</v>
      </c>
      <c r="O1119" s="323" t="s">
        <v>6314</v>
      </c>
      <c r="P1119" s="45" t="s">
        <v>3244</v>
      </c>
      <c r="Q1119" s="315">
        <v>2021</v>
      </c>
      <c r="R1119" s="315" t="s">
        <v>6299</v>
      </c>
      <c r="S1119" s="315" t="s">
        <v>5167</v>
      </c>
      <c r="T1119" s="315"/>
      <c r="U1119" s="346"/>
    </row>
    <row r="1120" spans="1:21" ht="32" customHeight="1" x14ac:dyDescent="0.35">
      <c r="A1120" s="315" t="s">
        <v>4363</v>
      </c>
      <c r="B1120" s="315">
        <f>+VLOOKUP(A1120,ListaInsumos!$A$2:$F$951,2,0)</f>
        <v>2002320</v>
      </c>
      <c r="C1120" s="315">
        <f>+VLOOKUP(A1120,ListaInsumos!$A$2:$F$951,5,0)</f>
        <v>42142502</v>
      </c>
      <c r="D1120" s="315">
        <f>+VLOOKUP(A1120,ListaInsumos!$A$2:$F$951,6,0)</f>
        <v>92212979</v>
      </c>
      <c r="E1120" s="315" t="str">
        <f>+VLOOKUP(A1120,ListaInsumos!$A$2:$F$951,4,0)</f>
        <v>AGUJA EPIDURALTUOHY DIAMETRO 20GX88,9mm</v>
      </c>
      <c r="F1120" s="315" t="s">
        <v>5107</v>
      </c>
      <c r="G1120" s="315" t="s">
        <v>3894</v>
      </c>
      <c r="H1120" s="323" t="s">
        <v>3373</v>
      </c>
      <c r="I1120" s="323" t="s">
        <v>6315</v>
      </c>
      <c r="J1120" s="323" t="s">
        <v>110</v>
      </c>
      <c r="K1120" s="323" t="s">
        <v>3375</v>
      </c>
      <c r="L1120" s="323" t="s">
        <v>6344</v>
      </c>
      <c r="M1120" s="323" t="s">
        <v>111</v>
      </c>
      <c r="N1120" s="323">
        <v>44902</v>
      </c>
      <c r="O1120" s="323" t="s">
        <v>6316</v>
      </c>
      <c r="P1120" s="45" t="s">
        <v>3244</v>
      </c>
      <c r="Q1120" s="315">
        <v>2021</v>
      </c>
      <c r="R1120" s="315" t="s">
        <v>6299</v>
      </c>
      <c r="S1120" s="367" t="s">
        <v>5167</v>
      </c>
      <c r="T1120" s="315"/>
      <c r="U1120" s="346"/>
    </row>
    <row r="1121" spans="1:21" ht="27" customHeight="1" x14ac:dyDescent="0.35">
      <c r="A1121" s="332" t="s">
        <v>4363</v>
      </c>
      <c r="B1121" s="315">
        <f>+VLOOKUP(A1121,ListaInsumos!$A$2:$F$951,2,0)</f>
        <v>2002320</v>
      </c>
      <c r="C1121" s="315">
        <f>+VLOOKUP(A1121,ListaInsumos!$A$2:$F$951,5,0)</f>
        <v>42142502</v>
      </c>
      <c r="D1121" s="315">
        <f>+VLOOKUP(A1121,ListaInsumos!$A$2:$F$951,6,0)</f>
        <v>92212979</v>
      </c>
      <c r="E1121" s="315" t="str">
        <f>+VLOOKUP(A1121,ListaInsumos!$A$2:$F$951,4,0)</f>
        <v>AGUJA EPIDURALTUOHY DIAMETRO 20GX88,9mm</v>
      </c>
      <c r="F1121" s="315" t="s">
        <v>5109</v>
      </c>
      <c r="G1121" s="315" t="s">
        <v>5059</v>
      </c>
      <c r="H1121" s="323" t="s">
        <v>121</v>
      </c>
      <c r="I1121" s="323" t="s">
        <v>6317</v>
      </c>
      <c r="J1121" s="323" t="s">
        <v>110</v>
      </c>
      <c r="K1121" s="323" t="s">
        <v>6318</v>
      </c>
      <c r="L1121" s="381">
        <v>46680</v>
      </c>
      <c r="M1121" s="323" t="s">
        <v>111</v>
      </c>
      <c r="N1121" s="323">
        <v>46226</v>
      </c>
      <c r="O1121" s="323" t="s">
        <v>6319</v>
      </c>
      <c r="P1121" s="45" t="s">
        <v>3244</v>
      </c>
      <c r="Q1121" s="315">
        <v>2021</v>
      </c>
      <c r="R1121" s="315" t="s">
        <v>6299</v>
      </c>
      <c r="S1121" s="367" t="s">
        <v>5167</v>
      </c>
      <c r="T1121" s="315"/>
      <c r="U1121" s="346"/>
    </row>
    <row r="1122" spans="1:21" ht="34.5" x14ac:dyDescent="0.35">
      <c r="A1122" s="46" t="s">
        <v>4111</v>
      </c>
      <c r="B1122" s="315">
        <f>+VLOOKUP(A1122,ListaInsumos!$A$2:$F$951,2,0)</f>
        <v>2003764</v>
      </c>
      <c r="C1122" s="315">
        <f>+VLOOKUP(A1122,ListaInsumos!$A$2:$F$951,5,0)</f>
        <v>41104112</v>
      </c>
      <c r="D1122" s="315">
        <f>+VLOOKUP(A1122,ListaInsumos!$A$2:$F$951,6,0)</f>
        <v>92212990</v>
      </c>
      <c r="E1122" s="315" t="str">
        <f>+VLOOKUP(A1122,ListaInsumos!$A$2:$F$951,4,0)</f>
        <v>FRASCO RECOLECTOR DE ORINA DE 120 ml</v>
      </c>
      <c r="F1122" s="315" t="s">
        <v>5116</v>
      </c>
      <c r="G1122" s="315" t="s">
        <v>5061</v>
      </c>
      <c r="H1122" s="323" t="s">
        <v>784</v>
      </c>
      <c r="I1122" s="323" t="s">
        <v>6320</v>
      </c>
      <c r="J1122" s="323" t="s">
        <v>6321</v>
      </c>
      <c r="K1122" s="315" t="s">
        <v>1974</v>
      </c>
      <c r="L1122" s="323" t="s">
        <v>1974</v>
      </c>
      <c r="M1122" s="323" t="s">
        <v>111</v>
      </c>
      <c r="N1122" s="335">
        <v>46356</v>
      </c>
      <c r="O1122" s="323" t="s">
        <v>6322</v>
      </c>
      <c r="P1122" s="45" t="s">
        <v>3244</v>
      </c>
      <c r="Q1122" s="315">
        <v>2021</v>
      </c>
      <c r="R1122" s="315" t="s">
        <v>6299</v>
      </c>
      <c r="S1122" s="367" t="s">
        <v>5167</v>
      </c>
      <c r="T1122" s="315"/>
      <c r="U1122" s="346"/>
    </row>
    <row r="1123" spans="1:21" ht="33.5" customHeight="1" x14ac:dyDescent="0.35">
      <c r="A1123" s="352" t="s">
        <v>4138</v>
      </c>
      <c r="B1123" s="315">
        <f>+VLOOKUP(A1123,ListaInsumos!$A$2:$F$951,2,0)</f>
        <v>2000551</v>
      </c>
      <c r="C1123" s="315">
        <f>+VLOOKUP(A1123,ListaInsumos!$A$2:$F$951,5,0)</f>
        <v>42131507</v>
      </c>
      <c r="D1123" s="315">
        <f>+VLOOKUP(A1123,ListaInsumos!$A$2:$F$951,6,0)</f>
        <v>92166535</v>
      </c>
      <c r="E1123" s="315" t="str">
        <f>+VLOOKUP(A1123,ListaInsumos!$A$2:$F$951,4,0)</f>
        <v>MEDIAS MEDICAS COMPRESION 15-20  MM/HG</v>
      </c>
      <c r="F1123" s="336" t="s">
        <v>5118</v>
      </c>
      <c r="G1123" s="315" t="s">
        <v>3916</v>
      </c>
      <c r="H1123" s="323" t="s">
        <v>6323</v>
      </c>
      <c r="I1123" s="323" t="s">
        <v>6324</v>
      </c>
      <c r="J1123" s="323" t="s">
        <v>843</v>
      </c>
      <c r="K1123" s="315" t="s">
        <v>1974</v>
      </c>
      <c r="L1123" s="323" t="s">
        <v>1974</v>
      </c>
      <c r="M1123" s="323" t="s">
        <v>111</v>
      </c>
      <c r="N1123" s="323" t="s">
        <v>6331</v>
      </c>
      <c r="O1123" s="323" t="s">
        <v>6325</v>
      </c>
      <c r="P1123" s="45" t="s">
        <v>3244</v>
      </c>
      <c r="Q1123" s="315">
        <v>2021</v>
      </c>
      <c r="R1123" s="315" t="s">
        <v>6299</v>
      </c>
      <c r="S1123" s="367" t="s">
        <v>5167</v>
      </c>
      <c r="T1123" s="315"/>
      <c r="U1123" s="346"/>
    </row>
    <row r="1124" spans="1:21" ht="27" customHeight="1" x14ac:dyDescent="0.35">
      <c r="A1124" s="352" t="s">
        <v>4179</v>
      </c>
      <c r="B1124" s="315">
        <f>+VLOOKUP(A1124,ListaInsumos!$A$2:$F$951,2,0)</f>
        <v>2003762</v>
      </c>
      <c r="C1124" s="315">
        <f>+VLOOKUP(A1124,ListaInsumos!$A$2:$F$951,5,0)</f>
        <v>42241706</v>
      </c>
      <c r="D1124" s="315">
        <f>+VLOOKUP(A1124,ListaInsumos!$A$2:$F$951,6,0)</f>
        <v>92154938</v>
      </c>
      <c r="E1124" s="315" t="str">
        <f>+VLOOKUP(A1124,ListaInsumos!$A$2:$F$951,4,0)</f>
        <v>PLANTILLA DE SILICONA TAMAÑO M, CONFECCI</v>
      </c>
      <c r="F1124" s="315" t="s">
        <v>5074</v>
      </c>
      <c r="G1124" s="315" t="s">
        <v>3883</v>
      </c>
      <c r="H1124" s="280" t="s">
        <v>1669</v>
      </c>
      <c r="I1124" s="280" t="s">
        <v>3802</v>
      </c>
      <c r="J1124" s="280" t="s">
        <v>455</v>
      </c>
      <c r="K1124" s="390" t="s">
        <v>3785</v>
      </c>
      <c r="L1124" s="390" t="s">
        <v>3785</v>
      </c>
      <c r="M1124" s="280" t="s">
        <v>111</v>
      </c>
      <c r="N1124" s="323">
        <v>46259</v>
      </c>
      <c r="O1124" s="329" t="s">
        <v>6326</v>
      </c>
      <c r="P1124" s="45" t="s">
        <v>3244</v>
      </c>
      <c r="Q1124" s="315">
        <v>2021</v>
      </c>
      <c r="R1124" s="315" t="s">
        <v>6299</v>
      </c>
      <c r="S1124" s="367" t="s">
        <v>5167</v>
      </c>
      <c r="T1124" s="315"/>
      <c r="U1124" s="346"/>
    </row>
    <row r="1125" spans="1:21" ht="34.5" x14ac:dyDescent="0.35">
      <c r="A1125" s="46" t="s">
        <v>4748</v>
      </c>
      <c r="B1125" s="315">
        <f>+VLOOKUP(A1125,ListaInsumos!$A$2:$F$951,2,0)</f>
        <v>2001660</v>
      </c>
      <c r="C1125" s="315">
        <f>+VLOOKUP(A1125,ListaInsumos!$A$2:$F$951,5,0)</f>
        <v>42131719</v>
      </c>
      <c r="D1125" s="315">
        <f>+VLOOKUP(A1125,ListaInsumos!$A$2:$F$951,6,0)</f>
        <v>92305157</v>
      </c>
      <c r="E1125" s="315" t="str">
        <f>+VLOOKUP(A1125,ListaInsumos!$A$2:$F$951,4,0)</f>
        <v>COBERTOR DE CABELLO PARA HOMBRE</v>
      </c>
      <c r="F1125" s="315" t="s">
        <v>5116</v>
      </c>
      <c r="G1125" s="315" t="s">
        <v>5061</v>
      </c>
      <c r="H1125" s="280" t="s">
        <v>784</v>
      </c>
      <c r="I1125" s="280" t="s">
        <v>6327</v>
      </c>
      <c r="J1125" s="280" t="s">
        <v>6328</v>
      </c>
      <c r="K1125" s="315" t="s">
        <v>1974</v>
      </c>
      <c r="L1125" s="323" t="s">
        <v>1974</v>
      </c>
      <c r="M1125" s="280" t="s">
        <v>111</v>
      </c>
      <c r="N1125" s="335">
        <v>46356</v>
      </c>
      <c r="O1125" s="329" t="s">
        <v>6329</v>
      </c>
      <c r="P1125" s="45" t="s">
        <v>3244</v>
      </c>
      <c r="Q1125" s="315">
        <v>2021</v>
      </c>
      <c r="R1125" s="315" t="s">
        <v>6299</v>
      </c>
      <c r="S1125" s="367" t="s">
        <v>5167</v>
      </c>
      <c r="T1125" s="315"/>
      <c r="U1125" s="346"/>
    </row>
    <row r="1126" spans="1:21" ht="46" x14ac:dyDescent="0.35">
      <c r="A1126" s="352" t="s">
        <v>4599</v>
      </c>
      <c r="B1126" s="315">
        <f>+VLOOKUP(A1126,ListaInsumos!$A$2:$F$951,2,0)</f>
        <v>2000002</v>
      </c>
      <c r="C1126" s="315">
        <f>+VLOOKUP(A1126,ListaInsumos!$A$2:$F$951,5,0)</f>
        <v>42311540</v>
      </c>
      <c r="D1126" s="315">
        <f>+VLOOKUP(A1126,ListaInsumos!$A$2:$F$951,6,0)</f>
        <v>92154884</v>
      </c>
      <c r="E1126" s="315" t="str">
        <f>+VLOOKUP(A1126,ListaInsumos!$A$2:$F$951,4,0)</f>
        <v>APOSITO FIBRA ALGIN CALCIO Y SODIO 5X5CM</v>
      </c>
      <c r="F1126" s="315" t="s">
        <v>5104</v>
      </c>
      <c r="G1126" s="315" t="str">
        <f>+VLOOKUP(F1126,Proveedores[[Nombre]:[Nº id.fiscal]],2,0)</f>
        <v>3-102-635793</v>
      </c>
      <c r="H1126" s="280" t="s">
        <v>6393</v>
      </c>
      <c r="I1126" s="280" t="s">
        <v>6394</v>
      </c>
      <c r="J1126" s="280" t="s">
        <v>284</v>
      </c>
      <c r="K1126" s="390" t="s">
        <v>6395</v>
      </c>
      <c r="L1126" s="390" t="s">
        <v>6396</v>
      </c>
      <c r="M1126" s="280" t="s">
        <v>111</v>
      </c>
      <c r="N1126" s="390" t="s">
        <v>6397</v>
      </c>
      <c r="O1126" s="329" t="s">
        <v>6436</v>
      </c>
      <c r="P1126" s="45" t="s">
        <v>3244</v>
      </c>
      <c r="Q1126" s="354">
        <v>2022</v>
      </c>
      <c r="R1126" s="354" t="s">
        <v>6398</v>
      </c>
      <c r="S1126" s="368" t="s">
        <v>6399</v>
      </c>
      <c r="T1126" s="354"/>
    </row>
    <row r="1127" spans="1:21" ht="52" customHeight="1" x14ac:dyDescent="0.35">
      <c r="A1127" s="315" t="s">
        <v>4812</v>
      </c>
      <c r="B1127" s="315">
        <f>+VLOOKUP(A1127,ListaInsumos!$A$2:$F$951,2,0)</f>
        <v>2000004</v>
      </c>
      <c r="C1127" s="315">
        <f>+VLOOKUP(A1127,ListaInsumos!$A$2:$F$951,5,0)</f>
        <v>42311540</v>
      </c>
      <c r="D1127" s="315">
        <f>+VLOOKUP(A1127,ListaInsumos!$A$2:$F$951,6,0)</f>
        <v>92233313</v>
      </c>
      <c r="E1127" s="315" t="str">
        <f>+VLOOKUP(A1127,ListaInsumos!$A$2:$F$951,4,0)</f>
        <v>APÓSITO FIBRA DE ALGINATO CA Y NA 10X10</v>
      </c>
      <c r="F1127" s="315" t="s">
        <v>5104</v>
      </c>
      <c r="G1127" s="315" t="str">
        <f>+VLOOKUP(F1127,Proveedores[[Nombre]:[Nº id.fiscal]],2,0)</f>
        <v>3-102-635793</v>
      </c>
      <c r="H1127" s="280" t="s">
        <v>6393</v>
      </c>
      <c r="I1127" s="280" t="s">
        <v>6400</v>
      </c>
      <c r="J1127" s="280" t="s">
        <v>284</v>
      </c>
      <c r="K1127" s="390" t="s">
        <v>6395</v>
      </c>
      <c r="L1127" s="390" t="s">
        <v>6402</v>
      </c>
      <c r="M1127" s="280" t="s">
        <v>111</v>
      </c>
      <c r="N1127" s="390" t="s">
        <v>6397</v>
      </c>
      <c r="O1127" s="329" t="s">
        <v>6437</v>
      </c>
      <c r="P1127" s="45" t="s">
        <v>3244</v>
      </c>
      <c r="Q1127" s="354">
        <v>2022</v>
      </c>
      <c r="R1127" s="354" t="s">
        <v>6398</v>
      </c>
      <c r="S1127" s="368" t="s">
        <v>6399</v>
      </c>
      <c r="T1127" s="354"/>
    </row>
    <row r="1128" spans="1:21" ht="60.5" customHeight="1" x14ac:dyDescent="0.35">
      <c r="A1128" s="315" t="s">
        <v>4677</v>
      </c>
      <c r="B1128" s="315">
        <f>+VLOOKUP(A1128,ListaInsumos!$A$2:$F$951,2,0)</f>
        <v>2003378</v>
      </c>
      <c r="C1128" s="315">
        <f>+VLOOKUP(A1128,ListaInsumos!$A$2:$F$951,5,0)</f>
        <v>42311546</v>
      </c>
      <c r="D1128" s="315">
        <f>+VLOOKUP(A1128,ListaInsumos!$A$2:$F$951,6,0)</f>
        <v>92155277</v>
      </c>
      <c r="E1128" s="315" t="str">
        <f>+VLOOKUP(A1128,ListaInsumos!$A$2:$F$951,4,0)</f>
        <v>APOSITO TRANSPARENTE AUTOADHESIVO 9 X14</v>
      </c>
      <c r="F1128" s="315" t="s">
        <v>5093</v>
      </c>
      <c r="G1128" s="315" t="str">
        <f>+VLOOKUP(F1128,Proveedores[[Nombre]:[Nº id.fiscal]],2,0)</f>
        <v>3-101-244831</v>
      </c>
      <c r="H1128" s="280" t="s">
        <v>121</v>
      </c>
      <c r="I1128" s="280" t="s">
        <v>6403</v>
      </c>
      <c r="J1128" s="280" t="s">
        <v>119</v>
      </c>
      <c r="K1128" s="390" t="s">
        <v>6404</v>
      </c>
      <c r="L1128" s="390" t="s">
        <v>6405</v>
      </c>
      <c r="M1128" s="280" t="s">
        <v>111</v>
      </c>
      <c r="N1128" s="390" t="s">
        <v>5385</v>
      </c>
      <c r="O1128" s="329" t="s">
        <v>6438</v>
      </c>
      <c r="P1128" s="45" t="s">
        <v>3244</v>
      </c>
      <c r="Q1128" s="354">
        <v>2022</v>
      </c>
      <c r="R1128" s="354" t="s">
        <v>6398</v>
      </c>
      <c r="S1128" s="368" t="s">
        <v>6399</v>
      </c>
      <c r="T1128" s="354"/>
    </row>
    <row r="1129" spans="1:21" ht="58" x14ac:dyDescent="0.35">
      <c r="A1129" s="315" t="s">
        <v>4488</v>
      </c>
      <c r="B1129" s="315">
        <f>+VLOOKUP(A1129,ListaInsumos!$A$2:$F$951,2,0)</f>
        <v>2000008</v>
      </c>
      <c r="C1129" s="315">
        <f>+VLOOKUP(A1129,ListaInsumos!$A$2:$F$951,5,0)</f>
        <v>42311515</v>
      </c>
      <c r="D1129" s="315">
        <f>+VLOOKUP(A1129,ListaInsumos!$A$2:$F$951,6,0)</f>
        <v>92190094</v>
      </c>
      <c r="E1129" s="315" t="str">
        <f>+VLOOKUP(A1129,ListaInsumos!$A$2:$F$951,4,0)</f>
        <v>APOSIT OCLU EXTRAFINO MATR ELAST 10X10CM</v>
      </c>
      <c r="F1129" s="362" t="s">
        <v>5104</v>
      </c>
      <c r="G1129" s="315" t="str">
        <f>+VLOOKUP(F1129,Proveedores[[Nombre]:[Nº id.fiscal]],2,0)</f>
        <v>3-102-635793</v>
      </c>
      <c r="H1129" s="280" t="s">
        <v>6406</v>
      </c>
      <c r="I1129" s="280" t="s">
        <v>6407</v>
      </c>
      <c r="J1129" s="280" t="s">
        <v>119</v>
      </c>
      <c r="K1129" s="390" t="s">
        <v>6408</v>
      </c>
      <c r="L1129" s="390" t="s">
        <v>6409</v>
      </c>
      <c r="M1129" s="280" t="s">
        <v>111</v>
      </c>
      <c r="N1129" s="390" t="s">
        <v>6397</v>
      </c>
      <c r="O1129" s="329" t="s">
        <v>6439</v>
      </c>
      <c r="P1129" s="45" t="s">
        <v>3244</v>
      </c>
      <c r="Q1129" s="354">
        <v>2022</v>
      </c>
      <c r="R1129" s="354" t="s">
        <v>6398</v>
      </c>
      <c r="S1129" s="368" t="s">
        <v>6399</v>
      </c>
      <c r="T1129" s="354"/>
    </row>
    <row r="1130" spans="1:21" s="353" customFormat="1" ht="58" x14ac:dyDescent="0.35">
      <c r="A1130" s="315" t="s">
        <v>4559</v>
      </c>
      <c r="B1130" s="315">
        <f>+VLOOKUP(A1130,ListaInsumos!$A$2:$F$951,2,0)</f>
        <v>2000009</v>
      </c>
      <c r="C1130" s="315">
        <f>+VLOOKUP(A1130,ListaInsumos!$A$2:$F$951,5,0)</f>
        <v>42311515</v>
      </c>
      <c r="D1130" s="315">
        <f>+VLOOKUP(A1130,ListaInsumos!$A$2:$F$951,6,0)</f>
        <v>92161348</v>
      </c>
      <c r="E1130" s="315" t="str">
        <f>+VLOOKUP(A1130,ListaInsumos!$A$2:$F$951,4,0)</f>
        <v>APOSITO GRUESO MATRIZ ELASTICA 10X10 CM</v>
      </c>
      <c r="F1130" s="315" t="s">
        <v>5104</v>
      </c>
      <c r="G1130" s="315" t="str">
        <f>+VLOOKUP(F1130,Proveedores[[Nombre]:[Nº id.fiscal]],2,0)</f>
        <v>3-102-635793</v>
      </c>
      <c r="H1130" s="280" t="s">
        <v>6406</v>
      </c>
      <c r="I1130" s="280" t="s">
        <v>6407</v>
      </c>
      <c r="J1130" s="280" t="s">
        <v>119</v>
      </c>
      <c r="K1130" s="390" t="s">
        <v>6410</v>
      </c>
      <c r="L1130" s="390" t="s">
        <v>6411</v>
      </c>
      <c r="M1130" s="280" t="s">
        <v>111</v>
      </c>
      <c r="N1130" s="390" t="s">
        <v>6397</v>
      </c>
      <c r="O1130" s="329" t="s">
        <v>6440</v>
      </c>
      <c r="P1130" s="45" t="s">
        <v>3244</v>
      </c>
      <c r="Q1130" s="354">
        <v>2022</v>
      </c>
      <c r="R1130" s="354" t="s">
        <v>6398</v>
      </c>
      <c r="S1130" s="368" t="s">
        <v>6399</v>
      </c>
      <c r="T1130" s="354"/>
    </row>
    <row r="1131" spans="1:21" ht="23" x14ac:dyDescent="0.35">
      <c r="A1131" s="315" t="s">
        <v>4777</v>
      </c>
      <c r="B1131" s="315">
        <f>+VLOOKUP(A1131,ListaInsumos!$A$2:$F$951,2,0)</f>
        <v>2000012</v>
      </c>
      <c r="C1131" s="315">
        <f>+VLOOKUP(A1131,ListaInsumos!$A$2:$F$951,5,0)</f>
        <v>42311510</v>
      </c>
      <c r="D1131" s="315">
        <f>+VLOOKUP(A1131,ListaInsumos!$A$2:$F$951,6,0)</f>
        <v>92217846</v>
      </c>
      <c r="E1131" s="315" t="str">
        <f>+VLOOKUP(A1131,ListaInsumos!$A$2:$F$951,4,0)</f>
        <v>APOSITO SUPER ABSORBENTE BLANCO 30x20cm</v>
      </c>
      <c r="F1131" s="315" t="s">
        <v>5245</v>
      </c>
      <c r="G1131" s="315" t="str">
        <f>+VLOOKUP(F1131,Proveedores[[Nombre]:[Nº id.fiscal]],2,0)</f>
        <v>3-102-712516</v>
      </c>
      <c r="H1131" s="280" t="s">
        <v>121</v>
      </c>
      <c r="I1131" s="280" t="s">
        <v>6412</v>
      </c>
      <c r="J1131" s="280" t="s">
        <v>110</v>
      </c>
      <c r="K1131" s="390" t="s">
        <v>6413</v>
      </c>
      <c r="L1131" s="390" t="s">
        <v>6414</v>
      </c>
      <c r="M1131" s="280" t="s">
        <v>111</v>
      </c>
      <c r="N1131" s="389" t="s">
        <v>6415</v>
      </c>
      <c r="O1131" s="329" t="s">
        <v>6441</v>
      </c>
      <c r="P1131" s="45" t="s">
        <v>3244</v>
      </c>
      <c r="Q1131" s="354">
        <v>2022</v>
      </c>
      <c r="R1131" s="354" t="s">
        <v>6398</v>
      </c>
      <c r="S1131" s="368" t="s">
        <v>6399</v>
      </c>
      <c r="T1131" s="354"/>
    </row>
    <row r="1132" spans="1:21" ht="38.5" customHeight="1" x14ac:dyDescent="0.35">
      <c r="A1132" s="315" t="s">
        <v>4639</v>
      </c>
      <c r="B1132" s="315">
        <f>+VLOOKUP(A1132,ListaInsumos!$A$2:$F$951,2,0)</f>
        <v>2000013</v>
      </c>
      <c r="C1132" s="315">
        <f>+VLOOKUP(A1132,ListaInsumos!$A$2:$F$951,5,0)</f>
        <v>42311552</v>
      </c>
      <c r="D1132" s="315">
        <f>+VLOOKUP(A1132,ListaInsumos!$A$2:$F$951,6,0)</f>
        <v>92168266</v>
      </c>
      <c r="E1132" s="315" t="str">
        <f>+VLOOKUP(A1132,ListaInsumos!$A$2:$F$951,4,0)</f>
        <v xml:space="preserve"> CINTA ADHESIVA MICROPORO (ACRILATO)</v>
      </c>
      <c r="F1132" s="315" t="s">
        <v>5089</v>
      </c>
      <c r="G1132" s="315" t="str">
        <f>+VLOOKUP(F1132,Proveedores[[Nombre]:[Nº id.fiscal]],2,0)</f>
        <v>3-101-364996</v>
      </c>
      <c r="H1132" s="280" t="s">
        <v>6416</v>
      </c>
      <c r="I1132" s="280" t="s">
        <v>6417</v>
      </c>
      <c r="J1132" s="280" t="s">
        <v>843</v>
      </c>
      <c r="K1132" s="390" t="s">
        <v>1974</v>
      </c>
      <c r="L1132" s="390" t="s">
        <v>1974</v>
      </c>
      <c r="M1132" s="280" t="s">
        <v>111</v>
      </c>
      <c r="N1132" s="390" t="s">
        <v>6420</v>
      </c>
      <c r="O1132" s="329" t="s">
        <v>6442</v>
      </c>
      <c r="P1132" s="45" t="s">
        <v>3244</v>
      </c>
      <c r="Q1132" s="354">
        <v>2022</v>
      </c>
      <c r="R1132" s="354" t="s">
        <v>6398</v>
      </c>
      <c r="S1132" s="368" t="s">
        <v>6399</v>
      </c>
      <c r="T1132" s="354"/>
    </row>
    <row r="1133" spans="1:21" ht="40.5" customHeight="1" x14ac:dyDescent="0.35">
      <c r="A1133" s="315" t="s">
        <v>4639</v>
      </c>
      <c r="B1133" s="315">
        <f>+VLOOKUP(A1133,ListaInsumos!$A$2:$F$951,2,0)</f>
        <v>2000013</v>
      </c>
      <c r="C1133" s="315">
        <f>+VLOOKUP(A1133,ListaInsumos!$A$2:$F$951,5,0)</f>
        <v>42311552</v>
      </c>
      <c r="D1133" s="315">
        <f>+VLOOKUP(A1133,ListaInsumos!$A$2:$F$951,6,0)</f>
        <v>92168266</v>
      </c>
      <c r="E1133" s="315" t="str">
        <f>+VLOOKUP(A1133,ListaInsumos!$A$2:$F$951,4,0)</f>
        <v xml:space="preserve"> CINTA ADHESIVA MICROPORO (ACRILATO)</v>
      </c>
      <c r="F1133" s="315" t="s">
        <v>5093</v>
      </c>
      <c r="G1133" s="315" t="str">
        <f>+VLOOKUP(F1133,Proveedores[[Nombre]:[Nº id.fiscal]],2,0)</f>
        <v>3-101-244831</v>
      </c>
      <c r="H1133" s="280" t="s">
        <v>6401</v>
      </c>
      <c r="I1133" s="280" t="s">
        <v>6418</v>
      </c>
      <c r="J1133" s="280" t="s">
        <v>110</v>
      </c>
      <c r="K1133" s="390" t="s">
        <v>6419</v>
      </c>
      <c r="L1133" s="404" t="s">
        <v>5392</v>
      </c>
      <c r="M1133" s="280" t="s">
        <v>111</v>
      </c>
      <c r="N1133" s="390" t="s">
        <v>6330</v>
      </c>
      <c r="O1133" s="329" t="s">
        <v>6443</v>
      </c>
      <c r="P1133" s="45" t="s">
        <v>3244</v>
      </c>
      <c r="Q1133" s="354">
        <v>2022</v>
      </c>
      <c r="R1133" s="354" t="s">
        <v>6398</v>
      </c>
      <c r="S1133" s="368" t="s">
        <v>6399</v>
      </c>
      <c r="T1133" s="354"/>
    </row>
    <row r="1134" spans="1:21" ht="46" x14ac:dyDescent="0.35">
      <c r="A1134" s="315" t="s">
        <v>4043</v>
      </c>
      <c r="B1134" s="315">
        <f>+VLOOKUP(A1134,ListaInsumos!$A$2:$F$951,2,0)</f>
        <v>2000029</v>
      </c>
      <c r="C1134" s="315">
        <f>+VLOOKUP(A1134,ListaInsumos!$A$2:$F$951,5,0)</f>
        <v>42311524</v>
      </c>
      <c r="D1134" s="315">
        <f>+VLOOKUP(A1134,ListaInsumos!$A$2:$F$951,6,0)</f>
        <v>92156087</v>
      </c>
      <c r="E1134" s="315" t="str">
        <f>+VLOOKUP(A1134,ListaInsumos!$A$2:$F$951,4,0)</f>
        <v>GASA PARAFINADA O VASELINADA 10 X 10 CM</v>
      </c>
      <c r="F1134" s="315" t="s">
        <v>5104</v>
      </c>
      <c r="G1134" s="315" t="str">
        <f>+VLOOKUP(F1134,Proveedores[[Nombre]:[Nº id.fiscal]],2,0)</f>
        <v>3-102-635793</v>
      </c>
      <c r="H1134" s="280" t="s">
        <v>6421</v>
      </c>
      <c r="I1134" s="280" t="s">
        <v>6407</v>
      </c>
      <c r="J1134" s="280" t="s">
        <v>119</v>
      </c>
      <c r="K1134" s="390" t="s">
        <v>6422</v>
      </c>
      <c r="L1134" s="389" t="s">
        <v>6423</v>
      </c>
      <c r="M1134" s="280" t="s">
        <v>111</v>
      </c>
      <c r="N1134" s="323">
        <v>46327</v>
      </c>
      <c r="O1134" s="329" t="s">
        <v>6444</v>
      </c>
      <c r="P1134" s="45" t="s">
        <v>3244</v>
      </c>
      <c r="Q1134" s="354">
        <v>2022</v>
      </c>
      <c r="R1134" s="354" t="s">
        <v>6398</v>
      </c>
      <c r="S1134" s="368" t="s">
        <v>6399</v>
      </c>
      <c r="T1134" s="354"/>
    </row>
    <row r="1135" spans="1:21" ht="34.5" x14ac:dyDescent="0.35">
      <c r="A1135" s="315" t="s">
        <v>4748</v>
      </c>
      <c r="B1135" s="315">
        <f>+VLOOKUP(A1135,ListaInsumos!$A$2:$F$951,2,0)</f>
        <v>2001660</v>
      </c>
      <c r="C1135" s="315">
        <f>+VLOOKUP(A1135,ListaInsumos!$A$2:$F$951,5,0)</f>
        <v>42131719</v>
      </c>
      <c r="D1135" s="315">
        <f>+VLOOKUP(A1135,ListaInsumos!$A$2:$F$951,6,0)</f>
        <v>92305157</v>
      </c>
      <c r="E1135" s="315" t="str">
        <f>+VLOOKUP(A1135,ListaInsumos!$A$2:$F$951,4,0)</f>
        <v>COBERTOR DE CABELLO PARA HOMBRE</v>
      </c>
      <c r="F1135" s="315" t="s">
        <v>5082</v>
      </c>
      <c r="G1135" s="315" t="str">
        <f>+VLOOKUP(F1135,Proveedores[[Nombre]:[Nº id.fiscal]],2,0)</f>
        <v>3-101-153540</v>
      </c>
      <c r="H1135" s="280" t="s">
        <v>443</v>
      </c>
      <c r="I1135" s="280" t="s">
        <v>6424</v>
      </c>
      <c r="J1135" s="280" t="s">
        <v>119</v>
      </c>
      <c r="K1135" s="390" t="s">
        <v>6425</v>
      </c>
      <c r="L1135" s="389" t="s">
        <v>6427</v>
      </c>
      <c r="M1135" s="280" t="s">
        <v>111</v>
      </c>
      <c r="N1135" s="389" t="s">
        <v>6426</v>
      </c>
      <c r="O1135" s="329" t="s">
        <v>6445</v>
      </c>
      <c r="P1135" s="45" t="s">
        <v>3244</v>
      </c>
      <c r="Q1135" s="354">
        <v>2022</v>
      </c>
      <c r="R1135" s="354" t="s">
        <v>6398</v>
      </c>
      <c r="S1135" s="368" t="s">
        <v>6399</v>
      </c>
      <c r="T1135" s="354"/>
    </row>
    <row r="1136" spans="1:21" ht="29" x14ac:dyDescent="0.35">
      <c r="A1136" s="315" t="s">
        <v>4056</v>
      </c>
      <c r="B1136" s="315">
        <f>+VLOOKUP(A1136,ListaInsumos!$A$2:$F$951,2,0)</f>
        <v>2002349</v>
      </c>
      <c r="C1136" s="315">
        <f>+VLOOKUP(A1136,ListaInsumos!$A$2:$F$951,5,0)</f>
        <v>42311515</v>
      </c>
      <c r="D1136" s="315">
        <f>+VLOOKUP(A1136,ListaInsumos!$A$2:$F$951,6,0)</f>
        <v>92155031</v>
      </c>
      <c r="E1136" s="315" t="str">
        <f>+VLOOKUP(A1136,ListaInsumos!$A$2:$F$951,4,0)</f>
        <v>APOSIT HIDROCOL PARA EL SACRO,MEDI 17X17</v>
      </c>
      <c r="F1136" s="315" t="s">
        <v>5093</v>
      </c>
      <c r="G1136" s="315" t="str">
        <f>+VLOOKUP(F1136,Proveedores[[Nombre]:[Nº id.fiscal]],2,0)</f>
        <v>3-101-244831</v>
      </c>
      <c r="H1136" s="280" t="s">
        <v>1313</v>
      </c>
      <c r="I1136" s="280">
        <v>660007000</v>
      </c>
      <c r="J1136" s="280" t="s">
        <v>119</v>
      </c>
      <c r="K1136" s="390" t="s">
        <v>6428</v>
      </c>
      <c r="L1136" s="392">
        <v>45551</v>
      </c>
      <c r="M1136" s="280" t="s">
        <v>111</v>
      </c>
      <c r="N1136" s="392">
        <v>45137</v>
      </c>
      <c r="O1136" s="329" t="s">
        <v>6446</v>
      </c>
      <c r="P1136" s="45" t="s">
        <v>3244</v>
      </c>
      <c r="Q1136" s="354">
        <v>2022</v>
      </c>
      <c r="R1136" s="354" t="s">
        <v>6398</v>
      </c>
      <c r="S1136" s="368" t="s">
        <v>6399</v>
      </c>
      <c r="T1136" s="354"/>
    </row>
    <row r="1137" spans="1:20" ht="34.5" x14ac:dyDescent="0.35">
      <c r="A1137" s="315" t="s">
        <v>4649</v>
      </c>
      <c r="B1137" s="315">
        <f>+VLOOKUP(A1137,ListaInsumos!$A$2:$F$951,2,0)</f>
        <v>2002799</v>
      </c>
      <c r="C1137" s="315">
        <f>+VLOOKUP(A1137,ListaInsumos!$A$2:$F$951,5,0)</f>
        <v>42131609</v>
      </c>
      <c r="D1137" s="315">
        <f>+VLOOKUP(A1137,ListaInsumos!$A$2:$F$951,6,0)</f>
        <v>92142120</v>
      </c>
      <c r="E1137" s="315" t="str">
        <f>+VLOOKUP(A1137,ListaInsumos!$A$2:$F$951,4,0)</f>
        <v>CUBRE ZAPATO DESCARTABLE UNITALLA</v>
      </c>
      <c r="F1137" s="315" t="s">
        <v>5082</v>
      </c>
      <c r="G1137" s="315" t="str">
        <f>+VLOOKUP(F1137,Proveedores[[Nombre]:[Nº id.fiscal]],2,0)</f>
        <v>3-101-153540</v>
      </c>
      <c r="H1137" s="280" t="s">
        <v>2309</v>
      </c>
      <c r="I1137" s="280" t="s">
        <v>6424</v>
      </c>
      <c r="J1137" s="280" t="s">
        <v>119</v>
      </c>
      <c r="K1137" s="390" t="s">
        <v>1974</v>
      </c>
      <c r="L1137" s="390" t="s">
        <v>1974</v>
      </c>
      <c r="M1137" s="280" t="s">
        <v>111</v>
      </c>
      <c r="N1137" s="389" t="s">
        <v>6426</v>
      </c>
      <c r="O1137" s="329" t="s">
        <v>6447</v>
      </c>
      <c r="P1137" s="45" t="s">
        <v>3244</v>
      </c>
      <c r="Q1137" s="354">
        <v>2022</v>
      </c>
      <c r="R1137" s="354" t="s">
        <v>6398</v>
      </c>
      <c r="S1137" s="368" t="s">
        <v>6399</v>
      </c>
      <c r="T1137" s="354"/>
    </row>
    <row r="1138" spans="1:20" ht="23" x14ac:dyDescent="0.35">
      <c r="A1138" s="315" t="s">
        <v>4459</v>
      </c>
      <c r="B1138" s="315">
        <f>+VLOOKUP(A1138,ListaInsumos!$A$2:$F$951,2,0)</f>
        <v>2001360</v>
      </c>
      <c r="C1138" s="315">
        <f>+VLOOKUP(A1138,ListaInsumos!$A$2:$F$951,5,0)</f>
        <v>42142502</v>
      </c>
      <c r="D1138" s="315">
        <f>+VLOOKUP(A1138,ListaInsumos!$A$2:$F$951,6,0)</f>
        <v>92190165</v>
      </c>
      <c r="E1138" s="315" t="str">
        <f>+VLOOKUP(A1138,ListaInsumos!$A$2:$F$951,4,0)</f>
        <v>AGUJA N° 30 X 1/2 PARA ANESTESIA DENTAL,</v>
      </c>
      <c r="F1138" s="315" t="s">
        <v>5102</v>
      </c>
      <c r="G1138" s="315" t="str">
        <f>+VLOOKUP(F1138,Proveedores[[Nombre]:[Nº id.fiscal]],2,0)</f>
        <v>3-101-256703</v>
      </c>
      <c r="H1138" s="280" t="s">
        <v>6429</v>
      </c>
      <c r="I1138" s="280">
        <v>12740</v>
      </c>
      <c r="J1138" s="280" t="s">
        <v>384</v>
      </c>
      <c r="K1138" s="390" t="s">
        <v>6430</v>
      </c>
      <c r="L1138" s="392">
        <v>45421</v>
      </c>
      <c r="M1138" s="280" t="s">
        <v>111</v>
      </c>
      <c r="N1138" s="392">
        <v>45686</v>
      </c>
      <c r="O1138" s="329" t="s">
        <v>6448</v>
      </c>
      <c r="P1138" s="45" t="s">
        <v>3244</v>
      </c>
      <c r="Q1138" s="354">
        <v>2022</v>
      </c>
      <c r="R1138" s="354" t="s">
        <v>6398</v>
      </c>
      <c r="S1138" s="368" t="s">
        <v>6399</v>
      </c>
      <c r="T1138" s="354"/>
    </row>
    <row r="1139" spans="1:20" ht="23" x14ac:dyDescent="0.35">
      <c r="A1139" s="315" t="s">
        <v>4460</v>
      </c>
      <c r="B1139" s="315">
        <f>+VLOOKUP(A1139,ListaInsumos!$A$2:$F$951,2,0)</f>
        <v>2001583</v>
      </c>
      <c r="C1139" s="315">
        <f>+VLOOKUP(A1139,ListaInsumos!$A$2:$F$951,5,0)</f>
        <v>42142502</v>
      </c>
      <c r="D1139" s="315">
        <f>+VLOOKUP(A1139,ListaInsumos!$A$2:$F$951,6,0)</f>
        <v>92153519</v>
      </c>
      <c r="E1139" s="315" t="str">
        <f>+VLOOKUP(A1139,ListaInsumos!$A$2:$F$951,4,0)</f>
        <v>AGUJA PARA ANESTESIA DENTAL N°27, DESECH</v>
      </c>
      <c r="F1139" s="315" t="s">
        <v>5102</v>
      </c>
      <c r="G1139" s="315" t="str">
        <f>+VLOOKUP(F1139,Proveedores[[Nombre]:[Nº id.fiscal]],2,0)</f>
        <v>3-101-256703</v>
      </c>
      <c r="H1139" s="280" t="s">
        <v>6429</v>
      </c>
      <c r="I1139" s="280">
        <v>12740</v>
      </c>
      <c r="J1139" s="280" t="s">
        <v>384</v>
      </c>
      <c r="K1139" s="390" t="s">
        <v>6430</v>
      </c>
      <c r="L1139" s="392">
        <v>45421</v>
      </c>
      <c r="M1139" s="280" t="s">
        <v>111</v>
      </c>
      <c r="N1139" s="392">
        <v>45686</v>
      </c>
      <c r="O1139" s="354" t="s">
        <v>6449</v>
      </c>
      <c r="P1139" s="45" t="s">
        <v>3244</v>
      </c>
      <c r="Q1139" s="354">
        <v>2022</v>
      </c>
      <c r="R1139" s="354" t="s">
        <v>6398</v>
      </c>
      <c r="S1139" s="368" t="s">
        <v>6399</v>
      </c>
      <c r="T1139" s="354"/>
    </row>
    <row r="1140" spans="1:20" ht="29" x14ac:dyDescent="0.35">
      <c r="A1140" s="315" t="s">
        <v>4620</v>
      </c>
      <c r="B1140" s="315">
        <f>+VLOOKUP(A1140,ListaInsumos!$A$2:$F$951,2,0)</f>
        <v>2000084</v>
      </c>
      <c r="C1140" s="315">
        <f>+VLOOKUP(A1140,ListaInsumos!$A$2:$F$951,5,0)</f>
        <v>42281808</v>
      </c>
      <c r="D1140" s="315">
        <f>+VLOOKUP(A1140,ListaInsumos!$A$2:$F$951,6,0)</f>
        <v>92001651</v>
      </c>
      <c r="E1140" s="315" t="str">
        <f>+VLOOKUP(A1140,ListaInsumos!$A$2:$F$951,4,0)</f>
        <v>PAPEL MIXTO GRADO MEDIC Y PEL ROLLO 15cm</v>
      </c>
      <c r="F1140" s="315" t="s">
        <v>5093</v>
      </c>
      <c r="G1140" s="315" t="str">
        <f>+VLOOKUP(F1140,Proveedores[[Nombre]:[Nº id.fiscal]],2,0)</f>
        <v>3-101-244831</v>
      </c>
      <c r="H1140" s="280" t="s">
        <v>1847</v>
      </c>
      <c r="I1140" s="280" t="s">
        <v>6431</v>
      </c>
      <c r="J1140" s="280" t="s">
        <v>1849</v>
      </c>
      <c r="K1140" s="390" t="s">
        <v>1974</v>
      </c>
      <c r="L1140" s="390" t="s">
        <v>1974</v>
      </c>
      <c r="M1140" s="280" t="s">
        <v>111</v>
      </c>
      <c r="N1140" s="392">
        <v>45137</v>
      </c>
      <c r="O1140" s="354" t="s">
        <v>6450</v>
      </c>
      <c r="P1140" s="45" t="s">
        <v>3244</v>
      </c>
      <c r="Q1140" s="354">
        <v>2022</v>
      </c>
      <c r="R1140" s="354" t="s">
        <v>6398</v>
      </c>
      <c r="S1140" s="368" t="s">
        <v>6399</v>
      </c>
      <c r="T1140" s="354"/>
    </row>
    <row r="1141" spans="1:20" ht="29" x14ac:dyDescent="0.35">
      <c r="A1141" s="315" t="s">
        <v>4700</v>
      </c>
      <c r="B1141" s="315">
        <f>+VLOOKUP(A1141,ListaInsumos!$A$2:$F$951,2,0)</f>
        <v>2000086</v>
      </c>
      <c r="C1141" s="315">
        <f>+VLOOKUP(A1141,ListaInsumos!$A$2:$F$951,5,0)</f>
        <v>42281808</v>
      </c>
      <c r="D1141" s="315">
        <f>+VLOOKUP(A1141,ListaInsumos!$A$2:$F$951,6,0)</f>
        <v>92001652</v>
      </c>
      <c r="E1141" s="315" t="str">
        <f>+VLOOKUP(A1141,ListaInsumos!$A$2:$F$951,4,0)</f>
        <v>PAPEL MIXTO EN ROLLO DE 30 cm AN X 200 m</v>
      </c>
      <c r="F1141" s="315" t="s">
        <v>5093</v>
      </c>
      <c r="G1141" s="315" t="str">
        <f>+VLOOKUP(F1141,Proveedores[[Nombre]:[Nº id.fiscal]],2,0)</f>
        <v>3-101-244831</v>
      </c>
      <c r="H1141" s="280" t="s">
        <v>1847</v>
      </c>
      <c r="I1141" s="280" t="s">
        <v>6432</v>
      </c>
      <c r="J1141" s="280" t="s">
        <v>1849</v>
      </c>
      <c r="K1141" s="390" t="s">
        <v>1974</v>
      </c>
      <c r="L1141" s="390" t="s">
        <v>1974</v>
      </c>
      <c r="M1141" s="280" t="s">
        <v>111</v>
      </c>
      <c r="N1141" s="390" t="s">
        <v>5385</v>
      </c>
      <c r="O1141" s="354" t="s">
        <v>6451</v>
      </c>
      <c r="P1141" s="45" t="s">
        <v>3244</v>
      </c>
      <c r="Q1141" s="354">
        <v>2022</v>
      </c>
      <c r="R1141" s="354" t="s">
        <v>6398</v>
      </c>
      <c r="S1141" s="368" t="s">
        <v>6399</v>
      </c>
      <c r="T1141" s="354"/>
    </row>
    <row r="1142" spans="1:20" ht="23" x14ac:dyDescent="0.35">
      <c r="A1142" s="315" t="s">
        <v>4532</v>
      </c>
      <c r="B1142" s="315">
        <f>+VLOOKUP(A1142,ListaInsumos!$A$2:$F$951,2,0)</f>
        <v>2003364</v>
      </c>
      <c r="C1142" s="315">
        <f>+VLOOKUP(A1142,ListaInsumos!$A$2:$F$951,5,0)</f>
        <v>42281802</v>
      </c>
      <c r="D1142" s="315">
        <f>+VLOOKUP(A1142,ListaInsumos!$A$2:$F$951,6,0)</f>
        <v>92157492</v>
      </c>
      <c r="E1142" s="315" t="str">
        <f>+VLOOKUP(A1142,ListaInsumos!$A$2:$F$951,4,0)</f>
        <v>ETIQUETA DE LOTEO, PARA ESTERILIZACION A</v>
      </c>
      <c r="F1142" s="315" t="s">
        <v>5119</v>
      </c>
      <c r="G1142" s="315" t="str">
        <f>+VLOOKUP(F1142,Proveedores[[Nombre]:[Nº id.fiscal]],2,0)</f>
        <v>3-101-290190</v>
      </c>
      <c r="H1142" s="280" t="s">
        <v>6433</v>
      </c>
      <c r="I1142" s="280" t="s">
        <v>6434</v>
      </c>
      <c r="J1142" s="280" t="s">
        <v>293</v>
      </c>
      <c r="K1142" s="390" t="s">
        <v>1974</v>
      </c>
      <c r="L1142" s="390" t="s">
        <v>1974</v>
      </c>
      <c r="M1142" s="280" t="s">
        <v>111</v>
      </c>
      <c r="N1142" s="390" t="s">
        <v>6435</v>
      </c>
      <c r="O1142" s="354" t="s">
        <v>6452</v>
      </c>
      <c r="P1142" s="45" t="s">
        <v>3244</v>
      </c>
      <c r="Q1142" s="354">
        <v>2022</v>
      </c>
      <c r="R1142" s="355" t="s">
        <v>6398</v>
      </c>
      <c r="S1142" s="369" t="s">
        <v>6399</v>
      </c>
      <c r="T1142" s="354"/>
    </row>
    <row r="1143" spans="1:20" ht="23" x14ac:dyDescent="0.35">
      <c r="A1143" s="45" t="s">
        <v>4454</v>
      </c>
      <c r="B1143" s="315">
        <f>+VLOOKUP(A1143,ListaInsumos!$A$2:$F$951,2,0)</f>
        <v>2000018</v>
      </c>
      <c r="C1143" s="315">
        <f>+VLOOKUP(A1143,ListaInsumos!$A$2:$F$951,5,0)</f>
        <v>42291613</v>
      </c>
      <c r="D1143" s="315">
        <f>+VLOOKUP(A1143,ListaInsumos!$A$2:$F$951,6,0)</f>
        <v>92141405</v>
      </c>
      <c r="E1143" s="315" t="str">
        <f>+VLOOKUP(A1143,ListaInsumos!$A$2:$F$951,4,0)</f>
        <v>FILO BISTURI NO. 10</v>
      </c>
      <c r="F1143" s="315" t="s">
        <v>5099</v>
      </c>
      <c r="G1143" s="315" t="str">
        <f>+VLOOKUP(F1143,Proveedores[[Nombre]:[Nº id.fiscal]],2,0)</f>
        <v>3-101-547337</v>
      </c>
      <c r="H1143" s="264" t="s">
        <v>6458</v>
      </c>
      <c r="I1143" s="264" t="s">
        <v>6459</v>
      </c>
      <c r="J1143" s="264" t="s">
        <v>381</v>
      </c>
      <c r="K1143" s="387" t="s">
        <v>6460</v>
      </c>
      <c r="L1143" s="395">
        <v>46337</v>
      </c>
      <c r="M1143" s="264" t="s">
        <v>111</v>
      </c>
      <c r="N1143" s="395">
        <v>45161</v>
      </c>
      <c r="O1143" s="354" t="s">
        <v>6476</v>
      </c>
      <c r="P1143" s="45" t="s">
        <v>3244</v>
      </c>
      <c r="Q1143" s="354">
        <v>2022</v>
      </c>
      <c r="R1143" s="354" t="s">
        <v>6453</v>
      </c>
      <c r="S1143" s="368" t="s">
        <v>6399</v>
      </c>
      <c r="T1143" s="354"/>
    </row>
    <row r="1144" spans="1:20" ht="23" x14ac:dyDescent="0.35">
      <c r="A1144" s="45" t="s">
        <v>4455</v>
      </c>
      <c r="B1144" s="315">
        <f>+VLOOKUP(A1144,ListaInsumos!$A$2:$F$951,2,0)</f>
        <v>2000019</v>
      </c>
      <c r="C1144" s="315">
        <f>+VLOOKUP(A1144,ListaInsumos!$A$2:$F$951,5,0)</f>
        <v>42291613</v>
      </c>
      <c r="D1144" s="315">
        <f>+VLOOKUP(A1144,ListaInsumos!$A$2:$F$951,6,0)</f>
        <v>92141446</v>
      </c>
      <c r="E1144" s="315" t="str">
        <f>+VLOOKUP(A1144,ListaInsumos!$A$2:$F$951,4,0)</f>
        <v>FILO BISTURI Nº 11</v>
      </c>
      <c r="F1144" s="315" t="s">
        <v>5099</v>
      </c>
      <c r="G1144" s="315" t="str">
        <f>+VLOOKUP(F1144,Proveedores[[Nombre]:[Nº id.fiscal]],2,0)</f>
        <v>3-101-547337</v>
      </c>
      <c r="H1144" s="264" t="s">
        <v>6458</v>
      </c>
      <c r="I1144" s="264" t="s">
        <v>6461</v>
      </c>
      <c r="J1144" s="264" t="s">
        <v>381</v>
      </c>
      <c r="K1144" s="387" t="s">
        <v>6460</v>
      </c>
      <c r="L1144" s="395">
        <v>46337</v>
      </c>
      <c r="M1144" s="264" t="s">
        <v>111</v>
      </c>
      <c r="N1144" s="395">
        <v>45161</v>
      </c>
      <c r="O1144" s="354" t="s">
        <v>6477</v>
      </c>
      <c r="P1144" s="45" t="s">
        <v>3244</v>
      </c>
      <c r="Q1144" s="354">
        <v>2022</v>
      </c>
      <c r="R1144" s="354" t="s">
        <v>6453</v>
      </c>
      <c r="S1144" s="368" t="s">
        <v>6399</v>
      </c>
      <c r="T1144" s="354"/>
    </row>
    <row r="1145" spans="1:20" ht="23" x14ac:dyDescent="0.35">
      <c r="A1145" s="45" t="s">
        <v>4456</v>
      </c>
      <c r="B1145" s="315">
        <f>+VLOOKUP(A1145,ListaInsumos!$A$2:$F$951,2,0)</f>
        <v>2000021</v>
      </c>
      <c r="C1145" s="315">
        <f>+VLOOKUP(A1145,ListaInsumos!$A$2:$F$951,5,0)</f>
        <v>42291613</v>
      </c>
      <c r="D1145" s="315">
        <f>+VLOOKUP(A1145,ListaInsumos!$A$2:$F$951,6,0)</f>
        <v>92156066</v>
      </c>
      <c r="E1145" s="315" t="str">
        <f>+VLOOKUP(A1145,ListaInsumos!$A$2:$F$951,4,0)</f>
        <v>FILO BISTURÍ N°15, ESTERIL,CON BORDE AFI</v>
      </c>
      <c r="F1145" s="315" t="s">
        <v>5099</v>
      </c>
      <c r="G1145" s="315" t="str">
        <f>+VLOOKUP(F1145,Proveedores[[Nombre]:[Nº id.fiscal]],2,0)</f>
        <v>3-101-547337</v>
      </c>
      <c r="H1145" s="264" t="s">
        <v>6458</v>
      </c>
      <c r="I1145" s="264" t="s">
        <v>6462</v>
      </c>
      <c r="J1145" s="264" t="s">
        <v>381</v>
      </c>
      <c r="K1145" s="387" t="s">
        <v>6460</v>
      </c>
      <c r="L1145" s="395">
        <v>46337</v>
      </c>
      <c r="M1145" s="264" t="s">
        <v>111</v>
      </c>
      <c r="N1145" s="387" t="s">
        <v>5366</v>
      </c>
      <c r="O1145" s="354" t="s">
        <v>6478</v>
      </c>
      <c r="P1145" s="45" t="s">
        <v>3244</v>
      </c>
      <c r="Q1145" s="354">
        <v>2022</v>
      </c>
      <c r="R1145" s="354" t="s">
        <v>6453</v>
      </c>
      <c r="S1145" s="368" t="s">
        <v>6399</v>
      </c>
      <c r="T1145" s="354"/>
    </row>
    <row r="1146" spans="1:20" ht="46" x14ac:dyDescent="0.35">
      <c r="A1146" s="356" t="s">
        <v>6463</v>
      </c>
      <c r="B1146" s="315">
        <f>+VLOOKUP(A1146,ListaInsumos!$A$2:$F$951,2,0)</f>
        <v>2000037</v>
      </c>
      <c r="C1146" s="315">
        <f>+VLOOKUP(A1146,ListaInsumos!$A$2:$F$951,5,0)</f>
        <v>42312201</v>
      </c>
      <c r="D1146" s="315">
        <f>+VLOOKUP(A1146,ListaInsumos!$A$2:$F$951,6,0)</f>
        <v>92156095</v>
      </c>
      <c r="E1146" s="315" t="str">
        <f>+VLOOKUP(A1146,ListaInsumos!$A$2:$F$951,4,0)</f>
        <v>SUTURA NYLON 2-0 CON AGUJA CIRCULAR (3/8</v>
      </c>
      <c r="F1146" s="315" t="s">
        <v>5088</v>
      </c>
      <c r="G1146" s="315" t="str">
        <f>+VLOOKUP(F1146,Proveedores[[Nombre]:[Nº id.fiscal]],2,0)</f>
        <v>3-101-211041</v>
      </c>
      <c r="H1146" s="264" t="s">
        <v>192</v>
      </c>
      <c r="I1146" s="264" t="s">
        <v>6464</v>
      </c>
      <c r="J1146" s="280" t="s">
        <v>995</v>
      </c>
      <c r="K1146" s="387" t="s">
        <v>1276</v>
      </c>
      <c r="L1146" s="387" t="s">
        <v>6466</v>
      </c>
      <c r="M1146" s="220" t="s">
        <v>111</v>
      </c>
      <c r="N1146" s="387" t="s">
        <v>6465</v>
      </c>
      <c r="O1146" s="354" t="s">
        <v>6479</v>
      </c>
      <c r="P1146" s="45" t="s">
        <v>3244</v>
      </c>
      <c r="Q1146" s="354">
        <v>2022</v>
      </c>
      <c r="R1146" s="354" t="s">
        <v>6453</v>
      </c>
      <c r="S1146" s="368" t="s">
        <v>6399</v>
      </c>
      <c r="T1146" s="354"/>
    </row>
    <row r="1147" spans="1:20" ht="23" x14ac:dyDescent="0.35">
      <c r="A1147" s="45" t="s">
        <v>4563</v>
      </c>
      <c r="B1147" s="315">
        <f>+VLOOKUP(A1147,ListaInsumos!$A$2:$F$951,2,0)</f>
        <v>2000038</v>
      </c>
      <c r="C1147" s="357">
        <f>+VLOOKUP(A1147,ListaInsumos!$A$2:$F$951,5,0)</f>
        <v>42312201</v>
      </c>
      <c r="D1147" s="357">
        <f>+VLOOKUP(A1147,ListaInsumos!$A$2:$F$951,6,0)</f>
        <v>92159317</v>
      </c>
      <c r="E1147" s="357" t="str">
        <f>+VLOOKUP(A1147,ListaInsumos!$A$2:$F$951,4,0)</f>
        <v>NYLON MONOFILAMENTO 3/0 NO ABSORBIBLE</v>
      </c>
      <c r="F1147" s="362" t="s">
        <v>5097</v>
      </c>
      <c r="G1147" s="357" t="str">
        <f>+VLOOKUP(F1147,Proveedores[[Nombre]:[Nº id.fiscal]],2,0)</f>
        <v>3-101-182857</v>
      </c>
      <c r="H1147" s="358" t="s">
        <v>6467</v>
      </c>
      <c r="I1147" s="358" t="s">
        <v>6468</v>
      </c>
      <c r="J1147" s="358" t="s">
        <v>348</v>
      </c>
      <c r="K1147" s="396" t="s">
        <v>6469</v>
      </c>
      <c r="L1147" s="396" t="s">
        <v>6474</v>
      </c>
      <c r="M1147" s="358" t="s">
        <v>111</v>
      </c>
      <c r="N1147" s="396" t="s">
        <v>5387</v>
      </c>
      <c r="O1147" s="355" t="s">
        <v>6480</v>
      </c>
      <c r="P1147" s="45" t="s">
        <v>3244</v>
      </c>
      <c r="Q1147" s="354">
        <v>2022</v>
      </c>
      <c r="R1147" s="354" t="s">
        <v>6453</v>
      </c>
      <c r="S1147" s="368" t="s">
        <v>6399</v>
      </c>
      <c r="T1147" s="354"/>
    </row>
    <row r="1148" spans="1:20" ht="23" x14ac:dyDescent="0.35">
      <c r="A1148" s="45" t="s">
        <v>4641</v>
      </c>
      <c r="B1148" s="315">
        <f>+VLOOKUP(A1148,ListaInsumos!$A$2:$F$951,2,0)</f>
        <v>2000039</v>
      </c>
      <c r="C1148" s="315">
        <f>+VLOOKUP(A1148,ListaInsumos!$A$2:$F$951,5,0)</f>
        <v>42312201</v>
      </c>
      <c r="D1148" s="315">
        <f>+VLOOKUP(A1148,ListaInsumos!$A$2:$F$951,6,0)</f>
        <v>92141504</v>
      </c>
      <c r="E1148" s="315" t="str">
        <f>+VLOOKUP(A1148,ListaInsumos!$A$2:$F$951,4,0)</f>
        <v xml:space="preserve"> NYLON MONOFILAMENTO 4/0 NO ABSORBIBLE</v>
      </c>
      <c r="F1148" s="315" t="s">
        <v>5097</v>
      </c>
      <c r="G1148" s="315" t="str">
        <f>+VLOOKUP(F1148,Proveedores[[Nombre]:[Nº id.fiscal]],2,0)</f>
        <v>3-101-182857</v>
      </c>
      <c r="H1148" s="264" t="s">
        <v>6467</v>
      </c>
      <c r="I1148" s="264" t="s">
        <v>6470</v>
      </c>
      <c r="J1148" s="264" t="s">
        <v>348</v>
      </c>
      <c r="K1148" s="387" t="s">
        <v>6469</v>
      </c>
      <c r="L1148" s="387" t="s">
        <v>6474</v>
      </c>
      <c r="M1148" s="264" t="s">
        <v>111</v>
      </c>
      <c r="N1148" s="387" t="s">
        <v>5387</v>
      </c>
      <c r="O1148" s="354" t="s">
        <v>6481</v>
      </c>
      <c r="P1148" s="45" t="s">
        <v>3244</v>
      </c>
      <c r="Q1148" s="354">
        <v>2022</v>
      </c>
      <c r="R1148" s="354" t="s">
        <v>6453</v>
      </c>
      <c r="S1148" s="368" t="s">
        <v>6399</v>
      </c>
      <c r="T1148" s="354"/>
    </row>
    <row r="1149" spans="1:20" ht="23" x14ac:dyDescent="0.35">
      <c r="A1149" s="45" t="s">
        <v>4641</v>
      </c>
      <c r="B1149" s="315">
        <f>+VLOOKUP(A1149,ListaInsumos!$A$2:$F$951,2,0)</f>
        <v>2000039</v>
      </c>
      <c r="C1149" s="315">
        <f>+VLOOKUP(A1149,ListaInsumos!$A$2:$F$951,5,0)</f>
        <v>42312201</v>
      </c>
      <c r="D1149" s="315">
        <f>+VLOOKUP(A1149,ListaInsumos!$A$2:$F$951,6,0)</f>
        <v>92141504</v>
      </c>
      <c r="E1149" s="315" t="str">
        <f>+VLOOKUP(A1149,ListaInsumos!$A$2:$F$951,4,0)</f>
        <v xml:space="preserve"> NYLON MONOFILAMENTO 4/0 NO ABSORBIBLE</v>
      </c>
      <c r="F1149" s="315" t="s">
        <v>5077</v>
      </c>
      <c r="G1149" s="315" t="str">
        <f>+VLOOKUP(F1149,Proveedores[[Nombre]:[Nº id.fiscal]],2,0)</f>
        <v>3-101-179050</v>
      </c>
      <c r="H1149" s="264" t="s">
        <v>6471</v>
      </c>
      <c r="I1149" s="264" t="s">
        <v>6472</v>
      </c>
      <c r="J1149" s="264" t="s">
        <v>298</v>
      </c>
      <c r="K1149" s="405" t="s">
        <v>6473</v>
      </c>
      <c r="L1149" s="405" t="s">
        <v>6475</v>
      </c>
      <c r="M1149" s="264" t="s">
        <v>111</v>
      </c>
      <c r="N1149" s="395">
        <v>46090</v>
      </c>
      <c r="O1149" s="354" t="s">
        <v>6482</v>
      </c>
      <c r="P1149" s="45" t="s">
        <v>3244</v>
      </c>
      <c r="Q1149" s="354">
        <v>2022</v>
      </c>
      <c r="R1149" s="354" t="s">
        <v>6453</v>
      </c>
      <c r="S1149" s="368" t="s">
        <v>6399</v>
      </c>
      <c r="T1149" s="354"/>
    </row>
    <row r="1150" spans="1:20" ht="23" x14ac:dyDescent="0.35">
      <c r="A1150" s="45" t="s">
        <v>4678</v>
      </c>
      <c r="B1150" s="315">
        <f>+VLOOKUP(A1150,ListaInsumos!$A$2:$F$951,2,0)</f>
        <v>2000040</v>
      </c>
      <c r="C1150" s="315">
        <f>+VLOOKUP(A1150,ListaInsumos!$A$2:$F$951,5,0)</f>
        <v>42312201</v>
      </c>
      <c r="D1150" s="315">
        <f>+VLOOKUP(A1150,ListaInsumos!$A$2:$F$951,6,0)</f>
        <v>92209549</v>
      </c>
      <c r="E1150" s="315" t="str">
        <f>+VLOOKUP(A1150,ListaInsumos!$A$2:$F$951,4,0)</f>
        <v>NYLON MONOFILAMENTO 5/0 CON AGUJA 0,95cm</v>
      </c>
      <c r="F1150" s="315" t="s">
        <v>5097</v>
      </c>
      <c r="G1150" s="315" t="str">
        <f>+VLOOKUP(F1150,Proveedores[[Nombre]:[Nº id.fiscal]],2,0)</f>
        <v>3-101-182857</v>
      </c>
      <c r="H1150" s="264" t="s">
        <v>6467</v>
      </c>
      <c r="I1150" s="264" t="s">
        <v>6483</v>
      </c>
      <c r="J1150" s="264" t="s">
        <v>348</v>
      </c>
      <c r="K1150" s="387" t="s">
        <v>6469</v>
      </c>
      <c r="L1150" s="387" t="s">
        <v>6474</v>
      </c>
      <c r="M1150" s="264" t="s">
        <v>111</v>
      </c>
      <c r="N1150" s="387" t="s">
        <v>6486</v>
      </c>
      <c r="O1150" s="354" t="s">
        <v>6487</v>
      </c>
      <c r="P1150" s="45" t="s">
        <v>3244</v>
      </c>
      <c r="Q1150" s="354">
        <v>2022</v>
      </c>
      <c r="R1150" s="354" t="s">
        <v>6453</v>
      </c>
      <c r="S1150" s="368" t="s">
        <v>6399</v>
      </c>
      <c r="T1150" s="354"/>
    </row>
    <row r="1151" spans="1:20" ht="23" x14ac:dyDescent="0.35">
      <c r="A1151" s="45" t="s">
        <v>4678</v>
      </c>
      <c r="B1151" s="315">
        <f>+VLOOKUP(A1151,ListaInsumos!$A$2:$F$951,2,0)</f>
        <v>2000040</v>
      </c>
      <c r="C1151" s="315">
        <f>+VLOOKUP(A1151,ListaInsumos!$A$2:$F$951,5,0)</f>
        <v>42312201</v>
      </c>
      <c r="D1151" s="315">
        <f>+VLOOKUP(A1151,ListaInsumos!$A$2:$F$951,6,0)</f>
        <v>92209549</v>
      </c>
      <c r="E1151" s="315" t="str">
        <f>+VLOOKUP(A1151,ListaInsumos!$A$2:$F$951,4,0)</f>
        <v>NYLON MONOFILAMENTO 5/0 CON AGUJA 0,95cm</v>
      </c>
      <c r="F1151" s="315" t="s">
        <v>5077</v>
      </c>
      <c r="G1151" s="315" t="str">
        <f>+VLOOKUP(F1151,Proveedores[[Nombre]:[Nº id.fiscal]],2,0)</f>
        <v>3-101-179050</v>
      </c>
      <c r="H1151" s="264" t="s">
        <v>6471</v>
      </c>
      <c r="I1151" s="264" t="s">
        <v>6484</v>
      </c>
      <c r="J1151" s="264" t="s">
        <v>298</v>
      </c>
      <c r="K1151" s="405" t="s">
        <v>6473</v>
      </c>
      <c r="L1151" s="405" t="s">
        <v>6485</v>
      </c>
      <c r="M1151" s="264" t="s">
        <v>111</v>
      </c>
      <c r="N1151" s="395">
        <v>46090</v>
      </c>
      <c r="O1151" s="354" t="s">
        <v>6488</v>
      </c>
      <c r="P1151" s="45" t="s">
        <v>3244</v>
      </c>
      <c r="Q1151" s="354">
        <v>2022</v>
      </c>
      <c r="R1151" s="354" t="s">
        <v>6453</v>
      </c>
      <c r="S1151" s="368" t="s">
        <v>6399</v>
      </c>
      <c r="T1151" s="354"/>
    </row>
    <row r="1152" spans="1:20" ht="23" x14ac:dyDescent="0.35">
      <c r="A1152" s="354" t="s">
        <v>4605</v>
      </c>
      <c r="B1152" s="315">
        <f>+VLOOKUP(A1152,ListaInsumos!$A$2:$F$951,2,0)</f>
        <v>2000043</v>
      </c>
      <c r="C1152" s="315">
        <f>+VLOOKUP(A1152,ListaInsumos!$A$2:$F$951,5,0)</f>
        <v>42312201</v>
      </c>
      <c r="D1152" s="315">
        <f>+VLOOKUP(A1152,ListaInsumos!$A$2:$F$951,6,0)</f>
        <v>92141567</v>
      </c>
      <c r="E1152" s="315" t="str">
        <f>+VLOOKUP(A1152,ListaInsumos!$A$2:$F$951,4,0)</f>
        <v>SUTURA CATGUT CROMICO 3/0 C/A REDONDA</v>
      </c>
      <c r="F1152" s="315" t="s">
        <v>5097</v>
      </c>
      <c r="G1152" s="315" t="str">
        <f>+VLOOKUP(F1152,Proveedores[[Nombre]:[Nº id.fiscal]],2,0)</f>
        <v>3-101-182857</v>
      </c>
      <c r="H1152" s="264" t="s">
        <v>6467</v>
      </c>
      <c r="I1152" s="264" t="s">
        <v>6489</v>
      </c>
      <c r="J1152" s="264" t="s">
        <v>348</v>
      </c>
      <c r="K1152" s="387" t="s">
        <v>6490</v>
      </c>
      <c r="L1152" s="387" t="s">
        <v>6491</v>
      </c>
      <c r="M1152" s="264" t="s">
        <v>111</v>
      </c>
      <c r="N1152" s="387" t="s">
        <v>6486</v>
      </c>
      <c r="O1152" s="354" t="s">
        <v>6494</v>
      </c>
      <c r="P1152" s="45" t="s">
        <v>3244</v>
      </c>
      <c r="Q1152" s="354">
        <v>2022</v>
      </c>
      <c r="R1152" s="354" t="s">
        <v>6453</v>
      </c>
      <c r="S1152" s="368" t="s">
        <v>6399</v>
      </c>
      <c r="T1152" s="354"/>
    </row>
    <row r="1153" spans="1:20" ht="23" x14ac:dyDescent="0.35">
      <c r="A1153" s="354" t="s">
        <v>4814</v>
      </c>
      <c r="B1153" s="315">
        <f>+VLOOKUP(A1153,ListaInsumos!$A$2:$F$951,2,0)</f>
        <v>2003830</v>
      </c>
      <c r="C1153" s="315">
        <f>+VLOOKUP(A1153,ListaInsumos!$A$2:$F$951,5,0)</f>
        <v>42312201</v>
      </c>
      <c r="D1153" s="315">
        <f>+VLOOKUP(A1153,ListaInsumos!$A$2:$F$951,6,0)</f>
        <v>92217009</v>
      </c>
      <c r="E1153" s="315" t="str">
        <f>+VLOOKUP(A1153,ListaInsumos!$A$2:$F$951,4,0)</f>
        <v>MONOFI POLIPROPIL 8-0 3/8 CIRCUL DOB 6mm</v>
      </c>
      <c r="F1153" s="315" t="s">
        <v>5077</v>
      </c>
      <c r="G1153" s="315" t="str">
        <f>+VLOOKUP(F1153,Proveedores[[Nombre]:[Nº id.fiscal]],2,0)</f>
        <v>3-101-179050</v>
      </c>
      <c r="H1153" s="264" t="s">
        <v>6471</v>
      </c>
      <c r="I1153" s="264" t="s">
        <v>6492</v>
      </c>
      <c r="J1153" s="264" t="s">
        <v>298</v>
      </c>
      <c r="K1153" s="405" t="s">
        <v>6493</v>
      </c>
      <c r="L1153" s="405" t="s">
        <v>6485</v>
      </c>
      <c r="M1153" s="264" t="s">
        <v>111</v>
      </c>
      <c r="N1153" s="395">
        <v>46090</v>
      </c>
      <c r="O1153" s="354" t="s">
        <v>6495</v>
      </c>
      <c r="P1153" s="45" t="s">
        <v>3244</v>
      </c>
      <c r="Q1153" s="354">
        <v>2022</v>
      </c>
      <c r="R1153" s="354" t="s">
        <v>6453</v>
      </c>
      <c r="S1153" s="368" t="s">
        <v>6399</v>
      </c>
      <c r="T1153" s="354"/>
    </row>
    <row r="1154" spans="1:20" ht="29" x14ac:dyDescent="0.35">
      <c r="A1154" s="354" t="s">
        <v>4564</v>
      </c>
      <c r="B1154" s="315">
        <f>+VLOOKUP(A1154,ListaInsumos!$A$2:$F$951,2,0)</f>
        <v>2002642</v>
      </c>
      <c r="C1154" s="315">
        <f>+VLOOKUP(A1154,ListaInsumos!$A$2:$F$951,5,0)</f>
        <v>42131701</v>
      </c>
      <c r="D1154" s="315">
        <f>+VLOOKUP(A1154,ListaInsumos!$A$2:$F$951,6,0)</f>
        <v>92141437</v>
      </c>
      <c r="E1154" s="315" t="str">
        <f>+VLOOKUP(A1154,ListaInsumos!$A$2:$F$951,4,0)</f>
        <v>CAMPO INSIC YODADO ADHES 60cm X 45cm</v>
      </c>
      <c r="F1154" s="315" t="s">
        <v>5093</v>
      </c>
      <c r="G1154" s="315" t="str">
        <f>+VLOOKUP(F1154,Proveedores[[Nombre]:[Nº id.fiscal]],2,0)</f>
        <v>3-101-244831</v>
      </c>
      <c r="H1154" s="280" t="s">
        <v>6498</v>
      </c>
      <c r="I1154" s="264" t="s">
        <v>6499</v>
      </c>
      <c r="J1154" s="264" t="s">
        <v>3476</v>
      </c>
      <c r="K1154" s="390" t="s">
        <v>6500</v>
      </c>
      <c r="L1154" s="387" t="s">
        <v>6506</v>
      </c>
      <c r="M1154" s="264" t="s">
        <v>111</v>
      </c>
      <c r="N1154" s="387" t="s">
        <v>5385</v>
      </c>
      <c r="O1154" s="354" t="s">
        <v>6496</v>
      </c>
      <c r="P1154" s="45" t="s">
        <v>3244</v>
      </c>
      <c r="Q1154" s="354">
        <v>2022</v>
      </c>
      <c r="R1154" s="354" t="s">
        <v>6453</v>
      </c>
      <c r="S1154" s="368" t="s">
        <v>6399</v>
      </c>
      <c r="T1154" s="354"/>
    </row>
    <row r="1155" spans="1:20" ht="23" x14ac:dyDescent="0.35">
      <c r="A1155" s="354" t="s">
        <v>5175</v>
      </c>
      <c r="B1155" s="315">
        <f>+VLOOKUP(A1155,ListaInsumos!$A$2:$F$951,2,0)</f>
        <v>2002365</v>
      </c>
      <c r="C1155" s="315">
        <f>+VLOOKUP(A1155,ListaInsumos!$A$2:$F$951,5,0)</f>
        <v>42144409</v>
      </c>
      <c r="D1155" s="315">
        <f>+VLOOKUP(A1155,ListaInsumos!$A$2:$F$951,6,0)</f>
        <v>92164445</v>
      </c>
      <c r="E1155" s="315" t="str">
        <f>+VLOOKUP(A1155,ListaInsumos!$A$2:$F$951,4,0)</f>
        <v>CANULA NASAL  PEDIATRICA, PARA TERAPIA</v>
      </c>
      <c r="F1155" s="315" t="s">
        <v>5109</v>
      </c>
      <c r="G1155" s="315" t="str">
        <f>+VLOOKUP(F1155,Proveedores[[Nombre]:[Nº id.fiscal]],2,0)</f>
        <v>3-101-625107</v>
      </c>
      <c r="H1155" s="280" t="s">
        <v>121</v>
      </c>
      <c r="I1155" s="264" t="s">
        <v>6501</v>
      </c>
      <c r="J1155" s="264" t="s">
        <v>6502</v>
      </c>
      <c r="K1155" s="387" t="s">
        <v>3392</v>
      </c>
      <c r="L1155" s="387" t="s">
        <v>6507</v>
      </c>
      <c r="M1155" s="264" t="s">
        <v>111</v>
      </c>
      <c r="N1155" s="387" t="s">
        <v>6907</v>
      </c>
      <c r="O1155" s="354" t="s">
        <v>6497</v>
      </c>
      <c r="P1155" s="45" t="s">
        <v>3244</v>
      </c>
      <c r="Q1155" s="354">
        <v>2022</v>
      </c>
      <c r="R1155" s="354" t="s">
        <v>6453</v>
      </c>
      <c r="S1155" s="368" t="s">
        <v>6399</v>
      </c>
      <c r="T1155" s="354"/>
    </row>
    <row r="1156" spans="1:20" ht="43.5" x14ac:dyDescent="0.35">
      <c r="A1156" s="354" t="s">
        <v>5175</v>
      </c>
      <c r="B1156" s="315">
        <f>+VLOOKUP(A1156,ListaInsumos!$A$2:$F$951,2,0)</f>
        <v>2002365</v>
      </c>
      <c r="C1156" s="315">
        <f>+VLOOKUP(A1156,ListaInsumos!$A$2:$F$951,5,0)</f>
        <v>42144409</v>
      </c>
      <c r="D1156" s="315">
        <f>+VLOOKUP(A1156,ListaInsumos!$A$2:$F$951,6,0)</f>
        <v>92164445</v>
      </c>
      <c r="E1156" s="315" t="str">
        <f>+VLOOKUP(A1156,ListaInsumos!$A$2:$F$951,4,0)</f>
        <v>CANULA NASAL  PEDIATRICA, PARA TERAPIA</v>
      </c>
      <c r="F1156" s="315" t="s">
        <v>5093</v>
      </c>
      <c r="G1156" s="315" t="str">
        <f>+VLOOKUP(F1156,Proveedores[[Nombre]:[Nº id.fiscal]],2,0)</f>
        <v>3-101-244831</v>
      </c>
      <c r="H1156" s="280" t="s">
        <v>6503</v>
      </c>
      <c r="I1156" s="280" t="s">
        <v>6504</v>
      </c>
      <c r="J1156" s="264" t="s">
        <v>348</v>
      </c>
      <c r="K1156" s="387" t="s">
        <v>6505</v>
      </c>
      <c r="L1156" s="387" t="s">
        <v>6508</v>
      </c>
      <c r="M1156" s="264" t="s">
        <v>111</v>
      </c>
      <c r="N1156" s="387" t="s">
        <v>5385</v>
      </c>
      <c r="O1156" s="354" t="s">
        <v>6509</v>
      </c>
      <c r="P1156" s="45" t="s">
        <v>3244</v>
      </c>
      <c r="Q1156" s="354">
        <v>2022</v>
      </c>
      <c r="R1156" s="354" t="s">
        <v>6453</v>
      </c>
      <c r="S1156" s="368" t="s">
        <v>6399</v>
      </c>
      <c r="T1156" s="354"/>
    </row>
    <row r="1157" spans="1:20" ht="23" x14ac:dyDescent="0.35">
      <c r="A1157" s="354" t="s">
        <v>4492</v>
      </c>
      <c r="B1157" s="315">
        <f>+VLOOKUP(A1157,ListaInsumos!$A$2:$F$951,2,0)</f>
        <v>2002367</v>
      </c>
      <c r="C1157" s="315">
        <f>+VLOOKUP(A1157,ListaInsumos!$A$2:$F$951,5,0)</f>
        <v>42144409</v>
      </c>
      <c r="D1157" s="315">
        <f>+VLOOKUP(A1157,ListaInsumos!$A$2:$F$951,6,0)</f>
        <v>92160395</v>
      </c>
      <c r="E1157" s="315" t="str">
        <f>+VLOOKUP(A1157,ListaInsumos!$A$2:$F$951,4,0)</f>
        <v xml:space="preserve"> CANULA OROFARINGEA TIPO GUEDEL DE 40 mm</v>
      </c>
      <c r="F1157" s="315" t="s">
        <v>5093</v>
      </c>
      <c r="G1157" s="315" t="str">
        <f>+VLOOKUP(F1157,Proveedores[[Nombre]:[Nº id.fiscal]],2,0)</f>
        <v>3-101-244831</v>
      </c>
      <c r="H1157" s="264" t="s">
        <v>6510</v>
      </c>
      <c r="I1157" s="264" t="s">
        <v>6511</v>
      </c>
      <c r="J1157" s="264" t="s">
        <v>6512</v>
      </c>
      <c r="K1157" s="387" t="s">
        <v>5272</v>
      </c>
      <c r="L1157" s="395">
        <v>45116</v>
      </c>
      <c r="M1157" s="264" t="s">
        <v>111</v>
      </c>
      <c r="N1157" s="395">
        <v>45137</v>
      </c>
      <c r="O1157" s="354" t="s">
        <v>6513</v>
      </c>
      <c r="P1157" s="45" t="s">
        <v>3244</v>
      </c>
      <c r="Q1157" s="354">
        <v>2022</v>
      </c>
      <c r="R1157" s="354" t="s">
        <v>6453</v>
      </c>
      <c r="S1157" s="368" t="s">
        <v>6399</v>
      </c>
      <c r="T1157" s="354"/>
    </row>
    <row r="1158" spans="1:20" ht="46" x14ac:dyDescent="0.35">
      <c r="A1158" s="354" t="s">
        <v>5177</v>
      </c>
      <c r="B1158" s="315">
        <f>+VLOOKUP(A1158,ListaInsumos!$A$2:$F$951,2,0)</f>
        <v>2002369</v>
      </c>
      <c r="C1158" s="315">
        <f>+VLOOKUP(A1158,ListaInsumos!$A$2:$F$951,5,0)</f>
        <v>42144409</v>
      </c>
      <c r="D1158" s="315">
        <f>+VLOOKUP(A1158,ListaInsumos!$A$2:$F$951,6,0)</f>
        <v>92317921</v>
      </c>
      <c r="E1158" s="315" t="str">
        <f>+VLOOKUP(A1158,ListaInsumos!$A$2:$F$951,4,0)</f>
        <v>CANULA OROFARINGEA TIPO GUEDEL 60mm</v>
      </c>
      <c r="F1158" s="315" t="s">
        <v>5088</v>
      </c>
      <c r="G1158" s="315" t="str">
        <f>+VLOOKUP(F1158,Proveedores[[Nombre]:[Nº id.fiscal]],2,0)</f>
        <v>3-101-211041</v>
      </c>
      <c r="H1158" s="264" t="s">
        <v>192</v>
      </c>
      <c r="I1158" s="264" t="s">
        <v>6514</v>
      </c>
      <c r="J1158" s="264" t="s">
        <v>293</v>
      </c>
      <c r="K1158" s="387" t="s">
        <v>328</v>
      </c>
      <c r="L1158" s="387" t="s">
        <v>6515</v>
      </c>
      <c r="M1158" s="264" t="s">
        <v>111</v>
      </c>
      <c r="N1158" s="387" t="s">
        <v>6465</v>
      </c>
      <c r="O1158" s="354" t="s">
        <v>6516</v>
      </c>
      <c r="P1158" s="45" t="s">
        <v>3244</v>
      </c>
      <c r="Q1158" s="354">
        <v>2022</v>
      </c>
      <c r="R1158" s="354" t="s">
        <v>6453</v>
      </c>
      <c r="S1158" s="368" t="s">
        <v>6399</v>
      </c>
      <c r="T1158" s="354"/>
    </row>
    <row r="1159" spans="1:20" ht="46" x14ac:dyDescent="0.35">
      <c r="A1159" s="354" t="s">
        <v>5179</v>
      </c>
      <c r="B1159" s="315">
        <f>+VLOOKUP(A1159,ListaInsumos!$A$2:$F$951,2,0)</f>
        <v>2002370</v>
      </c>
      <c r="C1159" s="315">
        <f>+VLOOKUP(A1159,ListaInsumos!$A$2:$F$951,5,0)</f>
        <v>42144409</v>
      </c>
      <c r="D1159" s="315">
        <f>+VLOOKUP(A1159,ListaInsumos!$A$2:$F$951,6,0)</f>
        <v>92317923</v>
      </c>
      <c r="E1159" s="315" t="str">
        <f>+VLOOKUP(A1159,ListaInsumos!$A$2:$F$951,4,0)</f>
        <v>CANULA OROFARINGEA TIPO GUEDEL 70mm</v>
      </c>
      <c r="F1159" s="315" t="s">
        <v>5088</v>
      </c>
      <c r="G1159" s="315" t="str">
        <f>+VLOOKUP(F1159,Proveedores[[Nombre]:[Nº id.fiscal]],2,0)</f>
        <v>3-101-211041</v>
      </c>
      <c r="H1159" s="264" t="s">
        <v>192</v>
      </c>
      <c r="I1159" s="264" t="s">
        <v>6517</v>
      </c>
      <c r="J1159" s="264" t="s">
        <v>293</v>
      </c>
      <c r="K1159" s="387" t="s">
        <v>328</v>
      </c>
      <c r="L1159" s="387" t="s">
        <v>6515</v>
      </c>
      <c r="M1159" s="264" t="s">
        <v>111</v>
      </c>
      <c r="N1159" s="395">
        <v>45496</v>
      </c>
      <c r="O1159" s="354" t="s">
        <v>6518</v>
      </c>
      <c r="P1159" s="45" t="s">
        <v>3244</v>
      </c>
      <c r="Q1159" s="354">
        <v>2022</v>
      </c>
      <c r="R1159" s="354" t="s">
        <v>6453</v>
      </c>
      <c r="S1159" s="368" t="s">
        <v>6399</v>
      </c>
      <c r="T1159" s="354"/>
    </row>
    <row r="1160" spans="1:20" ht="23" x14ac:dyDescent="0.35">
      <c r="A1160" s="354" t="s">
        <v>4817</v>
      </c>
      <c r="B1160" s="315">
        <f>+VLOOKUP(A1160,ListaInsumos!$A$2:$F$951,2,0)</f>
        <v>2002371</v>
      </c>
      <c r="C1160" s="315">
        <f>+VLOOKUP(A1160,ListaInsumos!$A$2:$F$951,5,0)</f>
        <v>42271913</v>
      </c>
      <c r="D1160" s="315">
        <f>+VLOOKUP(A1160,ListaInsumos!$A$2:$F$951,6,0)</f>
        <v>92244295</v>
      </c>
      <c r="E1160" s="315" t="str">
        <f>+VLOOKUP(A1160,ListaInsumos!$A$2:$F$951,4,0)</f>
        <v>CANULA OROFARINGEA TIPO GUEDEL 80mm</v>
      </c>
      <c r="F1160" s="315" t="s">
        <v>5093</v>
      </c>
      <c r="G1160" s="315" t="str">
        <f>+VLOOKUP(F1160,Proveedores[[Nombre]:[Nº id.fiscal]],2,0)</f>
        <v>3-101-244831</v>
      </c>
      <c r="H1160" s="264" t="s">
        <v>6510</v>
      </c>
      <c r="I1160" s="264" t="s">
        <v>6519</v>
      </c>
      <c r="J1160" s="264" t="s">
        <v>6512</v>
      </c>
      <c r="K1160" s="387" t="s">
        <v>5272</v>
      </c>
      <c r="L1160" s="395">
        <v>45116</v>
      </c>
      <c r="M1160" s="264" t="s">
        <v>111</v>
      </c>
      <c r="N1160" s="387" t="s">
        <v>5385</v>
      </c>
      <c r="O1160" s="354" t="s">
        <v>6520</v>
      </c>
      <c r="P1160" s="45" t="s">
        <v>3244</v>
      </c>
      <c r="Q1160" s="354">
        <v>2022</v>
      </c>
      <c r="R1160" s="354" t="s">
        <v>6453</v>
      </c>
      <c r="S1160" s="368" t="s">
        <v>6399</v>
      </c>
      <c r="T1160" s="354"/>
    </row>
    <row r="1161" spans="1:20" ht="46" x14ac:dyDescent="0.35">
      <c r="A1161" s="354" t="s">
        <v>5181</v>
      </c>
      <c r="B1161" s="315">
        <f>+VLOOKUP(A1161,ListaInsumos!$A$2:$F$951,2,0)</f>
        <v>2002401</v>
      </c>
      <c r="C1161" s="315">
        <f>+VLOOKUP(A1161,ListaInsumos!$A$2:$F$951,5,0)</f>
        <v>42293505</v>
      </c>
      <c r="D1161" s="315">
        <f>+VLOOKUP(A1161,ListaInsumos!$A$2:$F$951,6,0)</f>
        <v>92162256</v>
      </c>
      <c r="E1161" s="315" t="str">
        <f>+VLOOKUP(A1161,ListaInsumos!$A$2:$F$951,4,0)</f>
        <v>CATETER SUCCION CERRADA FLE C/P RED 14FR</v>
      </c>
      <c r="F1161" s="315" t="s">
        <v>5088</v>
      </c>
      <c r="G1161" s="315" t="str">
        <f>+VLOOKUP(F1161,Proveedores[[Nombre]:[Nº id.fiscal]],2,0)</f>
        <v>3-101-211041</v>
      </c>
      <c r="H1161" s="264" t="s">
        <v>326</v>
      </c>
      <c r="I1161" s="264" t="s">
        <v>6521</v>
      </c>
      <c r="J1161" s="264" t="s">
        <v>293</v>
      </c>
      <c r="K1161" s="387" t="s">
        <v>6522</v>
      </c>
      <c r="L1161" s="395">
        <v>45006</v>
      </c>
      <c r="M1161" s="264" t="s">
        <v>111</v>
      </c>
      <c r="N1161" s="387" t="s">
        <v>6465</v>
      </c>
      <c r="O1161" s="354" t="s">
        <v>6523</v>
      </c>
      <c r="P1161" s="45" t="s">
        <v>3244</v>
      </c>
      <c r="Q1161" s="354">
        <v>2022</v>
      </c>
      <c r="R1161" s="354" t="s">
        <v>6453</v>
      </c>
      <c r="S1161" s="368" t="s">
        <v>6399</v>
      </c>
      <c r="T1161" s="354"/>
    </row>
    <row r="1162" spans="1:20" ht="23" x14ac:dyDescent="0.35">
      <c r="A1162" s="354" t="s">
        <v>4645</v>
      </c>
      <c r="B1162" s="315">
        <f>+VLOOKUP(A1162,ListaInsumos!$A$2:$F$951,2,0)</f>
        <v>2002452</v>
      </c>
      <c r="C1162" s="315">
        <f>+VLOOKUP(A1162,ListaInsumos!$A$2:$F$951,5,0)</f>
        <v>42142108</v>
      </c>
      <c r="D1162" s="315">
        <f>+VLOOKUP(A1162,ListaInsumos!$A$2:$F$951,6,0)</f>
        <v>92205528</v>
      </c>
      <c r="E1162" s="315" t="str">
        <f>+VLOOKUP(A1162,ListaInsumos!$A$2:$F$951,4,0)</f>
        <v>COMPRES QUIRURG 1.27(½)X3.81(1½) (COTONO</v>
      </c>
      <c r="F1162" s="315" t="s">
        <v>5109</v>
      </c>
      <c r="G1162" s="315" t="str">
        <f>+VLOOKUP(F1162,Proveedores[[Nombre]:[Nº id.fiscal]],2,0)</f>
        <v>3-101-625107</v>
      </c>
      <c r="H1162" s="264" t="s">
        <v>121</v>
      </c>
      <c r="I1162" s="264" t="s">
        <v>1321</v>
      </c>
      <c r="J1162" s="264" t="s">
        <v>6502</v>
      </c>
      <c r="K1162" s="387" t="s">
        <v>1319</v>
      </c>
      <c r="L1162" s="387" t="s">
        <v>6524</v>
      </c>
      <c r="M1162" s="264" t="s">
        <v>111</v>
      </c>
      <c r="N1162" s="387" t="s">
        <v>6907</v>
      </c>
      <c r="O1162" s="354" t="s">
        <v>6525</v>
      </c>
      <c r="P1162" s="45" t="s">
        <v>3244</v>
      </c>
      <c r="Q1162" s="354">
        <v>2022</v>
      </c>
      <c r="R1162" s="354" t="s">
        <v>6453</v>
      </c>
      <c r="S1162" s="368" t="s">
        <v>6399</v>
      </c>
      <c r="T1162" s="354"/>
    </row>
    <row r="1163" spans="1:20" ht="29" x14ac:dyDescent="0.35">
      <c r="A1163" s="354" t="s">
        <v>4462</v>
      </c>
      <c r="B1163" s="315">
        <f>+VLOOKUP(A1163,ListaInsumos!$A$2:$F$951,2,0)</f>
        <v>2002631</v>
      </c>
      <c r="C1163" s="315">
        <f>+VLOOKUP(A1163,ListaInsumos!$A$2:$F$951,5,0)</f>
        <v>42292802</v>
      </c>
      <c r="D1163" s="315">
        <f>+VLOOKUP(A1163,ListaInsumos!$A$2:$F$951,6,0)</f>
        <v>92168945</v>
      </c>
      <c r="E1163" s="315" t="str">
        <f>+VLOOKUP(A1163,ListaInsumos!$A$2:$F$951,4,0)</f>
        <v>MARCADORES QUIRURGICOS DE LA PIEL C/REGL</v>
      </c>
      <c r="F1163" s="315" t="s">
        <v>6621</v>
      </c>
      <c r="G1163" s="315" t="str">
        <f>+VLOOKUP(F1163,Proveedores[[Nombre]:[Nº id.fiscal]],2,0)</f>
        <v>3-101-142660</v>
      </c>
      <c r="H1163" s="280" t="s">
        <v>6623</v>
      </c>
      <c r="I1163" s="264">
        <v>10718</v>
      </c>
      <c r="J1163" s="264" t="s">
        <v>6502</v>
      </c>
      <c r="K1163" s="387" t="s">
        <v>3785</v>
      </c>
      <c r="L1163" s="387" t="s">
        <v>3785</v>
      </c>
      <c r="M1163" s="264" t="s">
        <v>111</v>
      </c>
      <c r="N1163" s="387" t="s">
        <v>6624</v>
      </c>
      <c r="O1163" s="354" t="s">
        <v>6528</v>
      </c>
      <c r="P1163" s="45" t="s">
        <v>3244</v>
      </c>
      <c r="Q1163" s="354">
        <v>2022</v>
      </c>
      <c r="R1163" s="354" t="s">
        <v>6453</v>
      </c>
      <c r="S1163" s="368" t="s">
        <v>6399</v>
      </c>
      <c r="T1163" s="354"/>
    </row>
    <row r="1164" spans="1:20" ht="29" x14ac:dyDescent="0.35">
      <c r="A1164" s="354" t="s">
        <v>4495</v>
      </c>
      <c r="B1164" s="315">
        <f>+VLOOKUP(A1164,ListaInsumos!$A$2:$F$951,2,0)</f>
        <v>2002420</v>
      </c>
      <c r="C1164" s="315">
        <f>+VLOOKUP(A1164,ListaInsumos!$A$2:$F$951,5,0)</f>
        <v>42271708</v>
      </c>
      <c r="D1164" s="315">
        <f>+VLOOKUP(A1164,ListaInsumos!$A$2:$F$951,6,0)</f>
        <v>92158987</v>
      </c>
      <c r="E1164" s="315" t="str">
        <f>+VLOOKUP(A1164,ListaInsumos!$A$2:$F$951,4,0)</f>
        <v xml:space="preserve"> MASCARILLA REINHALACION PARCIAL PEDIATR</v>
      </c>
      <c r="F1164" s="315" t="s">
        <v>5093</v>
      </c>
      <c r="G1164" s="315" t="str">
        <f>+VLOOKUP(F1164,Proveedores[[Nombre]:[Nº id.fiscal]],2,0)</f>
        <v>3-101-244831</v>
      </c>
      <c r="H1164" s="264" t="s">
        <v>6503</v>
      </c>
      <c r="I1164" s="280" t="s">
        <v>6526</v>
      </c>
      <c r="J1164" s="264" t="s">
        <v>348</v>
      </c>
      <c r="K1164" s="387" t="s">
        <v>3792</v>
      </c>
      <c r="L1164" s="387" t="s">
        <v>6527</v>
      </c>
      <c r="M1164" s="264" t="s">
        <v>111</v>
      </c>
      <c r="N1164" s="387" t="s">
        <v>6330</v>
      </c>
      <c r="O1164" s="354" t="s">
        <v>6532</v>
      </c>
      <c r="P1164" s="45" t="s">
        <v>3244</v>
      </c>
      <c r="Q1164" s="354">
        <v>2022</v>
      </c>
      <c r="R1164" s="354" t="s">
        <v>6453</v>
      </c>
      <c r="S1164" s="368" t="s">
        <v>6399</v>
      </c>
      <c r="T1164" s="354"/>
    </row>
    <row r="1165" spans="1:20" ht="46" x14ac:dyDescent="0.35">
      <c r="A1165" s="354" t="s">
        <v>4566</v>
      </c>
      <c r="B1165" s="315">
        <f>+VLOOKUP(A1165,ListaInsumos!$A$2:$F$951,2,0)</f>
        <v>2002427</v>
      </c>
      <c r="C1165" s="315">
        <f>+VLOOKUP(A1165,ListaInsumos!$A$2:$F$951,5,0)</f>
        <v>42272512</v>
      </c>
      <c r="D1165" s="315">
        <f>+VLOOKUP(A1165,ListaInsumos!$A$2:$F$951,6,0)</f>
        <v>92162548</v>
      </c>
      <c r="E1165" s="315" t="str">
        <f>+VLOOKUP(A1165,ListaInsumos!$A$2:$F$951,4,0)</f>
        <v>MASCARILLA C/ALMOHADILLA INFLABLE N°5</v>
      </c>
      <c r="F1165" s="315" t="s">
        <v>5088</v>
      </c>
      <c r="G1165" s="315" t="str">
        <f>+VLOOKUP(F1165,Proveedores[[Nombre]:[Nº id.fiscal]],2,0)</f>
        <v>3-101-211041</v>
      </c>
      <c r="H1165" s="264" t="s">
        <v>326</v>
      </c>
      <c r="I1165" s="264">
        <v>8806</v>
      </c>
      <c r="J1165" s="264" t="s">
        <v>293</v>
      </c>
      <c r="K1165" s="387" t="s">
        <v>2800</v>
      </c>
      <c r="L1165" s="387" t="s">
        <v>6530</v>
      </c>
      <c r="M1165" s="264" t="s">
        <v>111</v>
      </c>
      <c r="N1165" s="387" t="s">
        <v>6465</v>
      </c>
      <c r="O1165" s="354" t="s">
        <v>6533</v>
      </c>
      <c r="P1165" s="45" t="s">
        <v>3244</v>
      </c>
      <c r="Q1165" s="354">
        <v>2022</v>
      </c>
      <c r="R1165" s="354" t="s">
        <v>6453</v>
      </c>
      <c r="S1165" s="368" t="s">
        <v>6399</v>
      </c>
      <c r="T1165" s="354"/>
    </row>
    <row r="1166" spans="1:20" ht="46" x14ac:dyDescent="0.35">
      <c r="A1166" s="354" t="s">
        <v>4724</v>
      </c>
      <c r="B1166" s="315">
        <f>+VLOOKUP(A1166,ListaInsumos!$A$2:$F$951,2,0)</f>
        <v>2002664</v>
      </c>
      <c r="C1166" s="315">
        <f>+VLOOKUP(A1166,ListaInsumos!$A$2:$F$951,5,0)</f>
        <v>42293505</v>
      </c>
      <c r="D1166" s="315">
        <f>+VLOOKUP(A1166,ListaInsumos!$A$2:$F$951,6,0)</f>
        <v>92212989</v>
      </c>
      <c r="E1166" s="315" t="str">
        <f>+VLOOKUP(A1166,ListaInsumos!$A$2:$F$951,4,0)</f>
        <v>SOND (CATE) SUCC CERRA FLEX C/P RED 16FR</v>
      </c>
      <c r="F1166" s="315" t="s">
        <v>5088</v>
      </c>
      <c r="G1166" s="315" t="str">
        <f>+VLOOKUP(F1166,Proveedores[[Nombre]:[Nº id.fiscal]],2,0)</f>
        <v>3-101-211041</v>
      </c>
      <c r="H1166" s="264" t="s">
        <v>326</v>
      </c>
      <c r="I1166" s="264" t="s">
        <v>6529</v>
      </c>
      <c r="J1166" s="264" t="s">
        <v>293</v>
      </c>
      <c r="K1166" s="387" t="s">
        <v>6522</v>
      </c>
      <c r="L1166" s="387" t="s">
        <v>6531</v>
      </c>
      <c r="M1166" s="264" t="s">
        <v>111</v>
      </c>
      <c r="N1166" s="395">
        <v>45496</v>
      </c>
      <c r="O1166" s="354" t="s">
        <v>6537</v>
      </c>
      <c r="P1166" s="45" t="s">
        <v>3244</v>
      </c>
      <c r="Q1166" s="354">
        <v>2022</v>
      </c>
      <c r="R1166" s="354" t="s">
        <v>6453</v>
      </c>
      <c r="S1166" s="368" t="s">
        <v>6399</v>
      </c>
      <c r="T1166" s="354"/>
    </row>
    <row r="1167" spans="1:20" ht="39" customHeight="1" x14ac:dyDescent="0.35">
      <c r="A1167" s="354" t="s">
        <v>4609</v>
      </c>
      <c r="B1167" s="315">
        <f>+VLOOKUP(A1167,ListaInsumos!$A$2:$F$951,2,0)</f>
        <v>2002467</v>
      </c>
      <c r="C1167" s="315">
        <f>+VLOOKUP(A1167,ListaInsumos!$A$2:$F$951,5,0)</f>
        <v>42271802</v>
      </c>
      <c r="D1167" s="315">
        <f>+VLOOKUP(A1167,ListaInsumos!$A$2:$F$951,6,0)</f>
        <v>92159296</v>
      </c>
      <c r="E1167" s="315" t="str">
        <f>+VLOOKUP(A1167,ListaInsumos!$A$2:$F$951,4,0)</f>
        <v>MASCARILLA NEBULIZAC TRAQUEOSTOMIA ADULT</v>
      </c>
      <c r="F1167" s="315" t="s">
        <v>5109</v>
      </c>
      <c r="G1167" s="315" t="str">
        <f>+VLOOKUP(F1167,Proveedores[[Nombre]:[Nº id.fiscal]],2,0)</f>
        <v>3-101-625107</v>
      </c>
      <c r="H1167" s="264" t="s">
        <v>121</v>
      </c>
      <c r="I1167" s="264" t="s">
        <v>6534</v>
      </c>
      <c r="J1167" s="264" t="s">
        <v>6502</v>
      </c>
      <c r="K1167" s="387" t="s">
        <v>6535</v>
      </c>
      <c r="L1167" s="387" t="s">
        <v>6536</v>
      </c>
      <c r="M1167" s="264" t="s">
        <v>111</v>
      </c>
      <c r="N1167" s="387" t="s">
        <v>6908</v>
      </c>
      <c r="O1167" s="354" t="s">
        <v>6538</v>
      </c>
      <c r="P1167" s="45" t="s">
        <v>3244</v>
      </c>
      <c r="Q1167" s="354">
        <v>2022</v>
      </c>
      <c r="R1167" s="354" t="s">
        <v>6453</v>
      </c>
      <c r="S1167" s="368" t="s">
        <v>6399</v>
      </c>
      <c r="T1167" s="354"/>
    </row>
    <row r="1168" spans="1:20" ht="41" customHeight="1" x14ac:dyDescent="0.35">
      <c r="A1168" s="354" t="s">
        <v>4819</v>
      </c>
      <c r="B1168" s="315">
        <f>+VLOOKUP(A1168,ListaInsumos!$A$2:$F$951,2,0)</f>
        <v>2002587</v>
      </c>
      <c r="C1168" s="315">
        <f>+VLOOKUP(A1168,ListaInsumos!$A$2:$F$951,5,0)</f>
        <v>42312201</v>
      </c>
      <c r="D1168" s="315">
        <f>+VLOOKUP(A1168,ListaInsumos!$A$2:$F$951,6,0)</f>
        <v>92147092</v>
      </c>
      <c r="E1168" s="315" t="str">
        <f>+VLOOKUP(A1168,ListaInsumos!$A$2:$F$951,4,0)</f>
        <v>SEDA NEGRA TRENZADA 2/0, AGUJA ½ CIRCULO</v>
      </c>
      <c r="F1168" s="315" t="s">
        <v>5097</v>
      </c>
      <c r="G1168" s="315" t="str">
        <f>+VLOOKUP(F1168,Proveedores[[Nombre]:[Nº id.fiscal]],2,0)</f>
        <v>3-101-182857</v>
      </c>
      <c r="H1168" s="264" t="s">
        <v>6467</v>
      </c>
      <c r="I1168" s="264" t="s">
        <v>6539</v>
      </c>
      <c r="J1168" s="264" t="s">
        <v>348</v>
      </c>
      <c r="K1168" s="387" t="s">
        <v>6540</v>
      </c>
      <c r="L1168" s="387" t="s">
        <v>6541</v>
      </c>
      <c r="M1168" s="264" t="s">
        <v>111</v>
      </c>
      <c r="N1168" s="387" t="s">
        <v>5387</v>
      </c>
      <c r="O1168" s="354" t="s">
        <v>6542</v>
      </c>
      <c r="P1168" s="45" t="s">
        <v>3244</v>
      </c>
      <c r="Q1168" s="354">
        <v>2022</v>
      </c>
      <c r="R1168" s="354" t="s">
        <v>6453</v>
      </c>
      <c r="S1168" s="368" t="s">
        <v>6399</v>
      </c>
      <c r="T1168" s="354"/>
    </row>
    <row r="1169" spans="1:20" ht="46" x14ac:dyDescent="0.35">
      <c r="A1169" s="354" t="s">
        <v>4085</v>
      </c>
      <c r="B1169" s="315">
        <f>+VLOOKUP(A1169,ListaInsumos!$A$2:$F$951,2,0)</f>
        <v>2004791</v>
      </c>
      <c r="C1169" s="315">
        <f>+VLOOKUP(A1169,ListaInsumos!$A$2:$F$951,5,0)</f>
        <v>42295453</v>
      </c>
      <c r="D1169" s="315">
        <f>+VLOOKUP(A1169,ListaInsumos!$A$2:$F$951,6,0)</f>
        <v>92218959</v>
      </c>
      <c r="E1169" s="315" t="str">
        <f>+VLOOKUP(A1169,ListaInsumos!$A$2:$F$951,4,0)</f>
        <v>SIST  SUCC CERRAD TIP HEMOVAC ¼</v>
      </c>
      <c r="F1169" s="315" t="s">
        <v>5127</v>
      </c>
      <c r="G1169" s="315" t="str">
        <f>+VLOOKUP(F1169,Proveedores[[Nombre]:[Nº id.fiscal]],2,0)</f>
        <v>3-101-358504</v>
      </c>
      <c r="H1169" s="264" t="s">
        <v>342</v>
      </c>
      <c r="I1169" s="264" t="s">
        <v>6544</v>
      </c>
      <c r="J1169" s="264" t="s">
        <v>119</v>
      </c>
      <c r="K1169" s="387" t="s">
        <v>6545</v>
      </c>
      <c r="L1169" s="387" t="s">
        <v>6547</v>
      </c>
      <c r="M1169" s="264" t="s">
        <v>111</v>
      </c>
      <c r="N1169" s="397" t="s">
        <v>6546</v>
      </c>
      <c r="O1169" s="354" t="s">
        <v>6543</v>
      </c>
      <c r="P1169" s="45" t="s">
        <v>3244</v>
      </c>
      <c r="Q1169" s="354">
        <v>2022</v>
      </c>
      <c r="R1169" s="354" t="s">
        <v>6453</v>
      </c>
      <c r="S1169" s="368" t="s">
        <v>6399</v>
      </c>
      <c r="T1169" s="354"/>
    </row>
    <row r="1170" spans="1:20" ht="38.5" customHeight="1" x14ac:dyDescent="0.35">
      <c r="A1170" s="354" t="s">
        <v>4687</v>
      </c>
      <c r="B1170" s="315">
        <f>+VLOOKUP(A1170,ListaInsumos!$A$2:$F$951,2,0)</f>
        <v>2002751</v>
      </c>
      <c r="C1170" s="315">
        <f>+VLOOKUP(A1170,ListaInsumos!$A$2:$F$951,5,0)</f>
        <v>42292904</v>
      </c>
      <c r="D1170" s="315">
        <f>+VLOOKUP(A1170,ListaInsumos!$A$2:$F$951,6,0)</f>
        <v>92209534</v>
      </c>
      <c r="E1170" s="315" t="str">
        <f>+VLOOKUP(A1170,ListaInsumos!$A$2:$F$951,4,0)</f>
        <v>SUT ACID POLIGLICÓ 0 AG RED 1/2CIRC 35-3</v>
      </c>
      <c r="F1170" s="315" t="s">
        <v>5097</v>
      </c>
      <c r="G1170" s="315" t="str">
        <f>+VLOOKUP(F1170,Proveedores[[Nombre]:[Nº id.fiscal]],2,0)</f>
        <v>3-101-182857</v>
      </c>
      <c r="H1170" s="264" t="s">
        <v>6467</v>
      </c>
      <c r="I1170" s="264" t="s">
        <v>6548</v>
      </c>
      <c r="J1170" s="264" t="s">
        <v>348</v>
      </c>
      <c r="K1170" s="387" t="s">
        <v>2305</v>
      </c>
      <c r="L1170" s="387" t="s">
        <v>6474</v>
      </c>
      <c r="M1170" s="264" t="s">
        <v>111</v>
      </c>
      <c r="N1170" s="387" t="s">
        <v>5387</v>
      </c>
      <c r="O1170" s="354" t="s">
        <v>6552</v>
      </c>
      <c r="P1170" s="45" t="s">
        <v>3244</v>
      </c>
      <c r="Q1170" s="354">
        <v>2022</v>
      </c>
      <c r="R1170" s="354" t="s">
        <v>6453</v>
      </c>
      <c r="S1170" s="368" t="s">
        <v>6399</v>
      </c>
      <c r="T1170" s="354"/>
    </row>
    <row r="1171" spans="1:20" ht="38" customHeight="1" x14ac:dyDescent="0.35">
      <c r="A1171" s="354" t="s">
        <v>4687</v>
      </c>
      <c r="B1171" s="315">
        <f>+VLOOKUP(A1171,ListaInsumos!$A$2:$F$951,2,0)</f>
        <v>2002751</v>
      </c>
      <c r="C1171" s="315">
        <f>+VLOOKUP(A1171,ListaInsumos!$A$2:$F$951,5,0)</f>
        <v>42292904</v>
      </c>
      <c r="D1171" s="315">
        <f>+VLOOKUP(A1171,ListaInsumos!$A$2:$F$951,6,0)</f>
        <v>92209534</v>
      </c>
      <c r="E1171" s="315" t="str">
        <f>+VLOOKUP(A1171,ListaInsumos!$A$2:$F$951,4,0)</f>
        <v>SUT ACID POLIGLICÓ 0 AG RED 1/2CIRC 35-3</v>
      </c>
      <c r="F1171" s="315" t="s">
        <v>5077</v>
      </c>
      <c r="G1171" s="315" t="str">
        <f>+VLOOKUP(F1171,Proveedores[[Nombre]:[Nº id.fiscal]],2,0)</f>
        <v>3-101-179050</v>
      </c>
      <c r="H1171" s="264" t="s">
        <v>6471</v>
      </c>
      <c r="I1171" s="264" t="s">
        <v>6549</v>
      </c>
      <c r="J1171" s="264" t="s">
        <v>298</v>
      </c>
      <c r="K1171" s="405" t="s">
        <v>6550</v>
      </c>
      <c r="L1171" s="405" t="s">
        <v>6551</v>
      </c>
      <c r="M1171" s="264" t="s">
        <v>111</v>
      </c>
      <c r="N1171" s="395">
        <v>46090</v>
      </c>
      <c r="O1171" s="354" t="s">
        <v>6553</v>
      </c>
      <c r="P1171" s="45" t="s">
        <v>3244</v>
      </c>
      <c r="Q1171" s="354">
        <v>2022</v>
      </c>
      <c r="R1171" s="354" t="s">
        <v>6453</v>
      </c>
      <c r="S1171" s="368" t="s">
        <v>6399</v>
      </c>
      <c r="T1171" s="354"/>
    </row>
    <row r="1172" spans="1:20" ht="38" customHeight="1" x14ac:dyDescent="0.35">
      <c r="A1172" s="354" t="s">
        <v>4464</v>
      </c>
      <c r="B1172" s="315">
        <f>+VLOOKUP(A1172,ListaInsumos!$A$2:$F$951,2,0)</f>
        <v>2002759</v>
      </c>
      <c r="C1172" s="315">
        <f>+VLOOKUP(A1172,ListaInsumos!$A$2:$F$951,5,0)</f>
        <v>42292904</v>
      </c>
      <c r="D1172" s="315">
        <f>+VLOOKUP(A1172,ListaInsumos!$A$2:$F$951,6,0)</f>
        <v>92170225</v>
      </c>
      <c r="E1172" s="315" t="str">
        <f>+VLOOKUP(A1172,ListaInsumos!$A$2:$F$951,4,0)</f>
        <v>SUTURA ACID POLIGLIC 3-0 AGUJA REDOND1/2</v>
      </c>
      <c r="F1172" s="315" t="s">
        <v>5097</v>
      </c>
      <c r="G1172" s="315" t="str">
        <f>+VLOOKUP(F1172,Proveedores[[Nombre]:[Nº id.fiscal]],2,0)</f>
        <v>3-101-182857</v>
      </c>
      <c r="H1172" s="264" t="s">
        <v>6467</v>
      </c>
      <c r="I1172" s="264" t="s">
        <v>6554</v>
      </c>
      <c r="J1172" s="264" t="s">
        <v>348</v>
      </c>
      <c r="K1172" s="387" t="s">
        <v>2305</v>
      </c>
      <c r="L1172" s="387" t="s">
        <v>6491</v>
      </c>
      <c r="M1172" s="264" t="s">
        <v>111</v>
      </c>
      <c r="N1172" s="387" t="s">
        <v>5387</v>
      </c>
      <c r="O1172" s="355" t="s">
        <v>6556</v>
      </c>
      <c r="P1172" s="45" t="s">
        <v>3244</v>
      </c>
      <c r="Q1172" s="354">
        <v>2022</v>
      </c>
      <c r="R1172" s="354" t="s">
        <v>6453</v>
      </c>
      <c r="S1172" s="368" t="s">
        <v>6399</v>
      </c>
      <c r="T1172" s="354"/>
    </row>
    <row r="1173" spans="1:20" ht="38" customHeight="1" x14ac:dyDescent="0.35">
      <c r="A1173" s="355" t="s">
        <v>4464</v>
      </c>
      <c r="B1173" s="357">
        <f>+VLOOKUP(A1173,ListaInsumos!$A$2:$F$951,2,0)</f>
        <v>2002759</v>
      </c>
      <c r="C1173" s="357">
        <f>+VLOOKUP(A1173,ListaInsumos!$A$2:$F$951,5,0)</f>
        <v>42292904</v>
      </c>
      <c r="D1173" s="357">
        <f>+VLOOKUP(A1173,ListaInsumos!$A$2:$F$951,6,0)</f>
        <v>92170225</v>
      </c>
      <c r="E1173" s="315" t="str">
        <f>+VLOOKUP(A1173,ListaInsumos!$A$2:$F$951,4,0)</f>
        <v>SUTURA ACID POLIGLIC 3-0 AGUJA REDOND1/2</v>
      </c>
      <c r="F1173" s="315" t="s">
        <v>5077</v>
      </c>
      <c r="G1173" s="315" t="str">
        <f>+VLOOKUP(F1173,Proveedores[[Nombre]:[Nº id.fiscal]],2,0)</f>
        <v>3-101-179050</v>
      </c>
      <c r="H1173" s="264" t="s">
        <v>6471</v>
      </c>
      <c r="I1173" s="264" t="s">
        <v>6555</v>
      </c>
      <c r="J1173" s="264" t="s">
        <v>298</v>
      </c>
      <c r="K1173" s="406" t="s">
        <v>6550</v>
      </c>
      <c r="L1173" s="406" t="s">
        <v>6551</v>
      </c>
      <c r="M1173" s="358" t="s">
        <v>111</v>
      </c>
      <c r="N1173" s="395">
        <v>46090</v>
      </c>
      <c r="O1173" s="354" t="s">
        <v>6557</v>
      </c>
      <c r="P1173" s="331" t="s">
        <v>3244</v>
      </c>
      <c r="Q1173" s="355">
        <v>2022</v>
      </c>
      <c r="R1173" s="354" t="s">
        <v>6453</v>
      </c>
      <c r="S1173" s="368" t="s">
        <v>6399</v>
      </c>
      <c r="T1173" s="354"/>
    </row>
    <row r="1174" spans="1:20" ht="38" customHeight="1" x14ac:dyDescent="0.35">
      <c r="A1174" s="354" t="s">
        <v>4539</v>
      </c>
      <c r="B1174" s="315">
        <f>+VLOOKUP(A1174,ListaInsumos!$A$2:$F$951,2,0)</f>
        <v>2002571</v>
      </c>
      <c r="C1174" s="315">
        <f>+VLOOKUP(A1174,ListaInsumos!$A$2:$F$951,5,0)</f>
        <v>42311545</v>
      </c>
      <c r="D1174" s="315">
        <f>+VLOOKUP(A1174,ListaInsumos!$A$2:$F$951,6,0)</f>
        <v>92159502</v>
      </c>
      <c r="E1174" s="315" t="str">
        <f>+VLOOKUP(A1174,ListaInsumos!$A$2:$F$951,4,0)</f>
        <v>GASA CUADROS 10X20 CM, 10 UN, RADIOPACA</v>
      </c>
      <c r="F1174" s="315" t="s">
        <v>5093</v>
      </c>
      <c r="G1174" s="315" t="str">
        <f>+VLOOKUP(F1174,Proveedores[[Nombre]:[Nº id.fiscal]],2,0)</f>
        <v>3-101-244831</v>
      </c>
      <c r="H1174" s="264" t="s">
        <v>793</v>
      </c>
      <c r="I1174" s="264" t="s">
        <v>6558</v>
      </c>
      <c r="J1174" s="264" t="s">
        <v>298</v>
      </c>
      <c r="K1174" s="387" t="s">
        <v>6559</v>
      </c>
      <c r="L1174" s="387" t="s">
        <v>6560</v>
      </c>
      <c r="M1174" s="264" t="s">
        <v>111</v>
      </c>
      <c r="N1174" s="387" t="s">
        <v>5385</v>
      </c>
      <c r="O1174" s="354" t="s">
        <v>6561</v>
      </c>
      <c r="P1174" s="45" t="s">
        <v>3244</v>
      </c>
      <c r="Q1174" s="354">
        <v>2022</v>
      </c>
      <c r="R1174" s="354" t="s">
        <v>6453</v>
      </c>
      <c r="S1174" s="368" t="s">
        <v>6399</v>
      </c>
      <c r="T1174" s="354"/>
    </row>
    <row r="1175" spans="1:20" ht="38" customHeight="1" x14ac:dyDescent="0.35">
      <c r="A1175" s="354" t="s">
        <v>4695</v>
      </c>
      <c r="B1175" s="315">
        <f>+VLOOKUP(A1175,ListaInsumos!$A$2:$F$951,2,0)</f>
        <v>2003198</v>
      </c>
      <c r="C1175" s="315">
        <f>+VLOOKUP(A1175,ListaInsumos!$A$2:$F$951,5,0)</f>
        <v>42144409</v>
      </c>
      <c r="D1175" s="315">
        <f>+VLOOKUP(A1175,ListaInsumos!$A$2:$F$951,6,0)</f>
        <v>92167022</v>
      </c>
      <c r="E1175" s="315" t="str">
        <f>+VLOOKUP(A1175,ListaInsumos!$A$2:$F$951,4,0)</f>
        <v>CANULA OROFARINGEA TIPO GUEDEL 100mm</v>
      </c>
      <c r="F1175" s="315" t="s">
        <v>5093</v>
      </c>
      <c r="G1175" s="315" t="str">
        <f>+VLOOKUP(F1175,Proveedores[[Nombre]:[Nº id.fiscal]],2,0)</f>
        <v>3-101-244831</v>
      </c>
      <c r="H1175" s="264" t="s">
        <v>6510</v>
      </c>
      <c r="I1175" s="264" t="s">
        <v>6562</v>
      </c>
      <c r="J1175" s="264" t="s">
        <v>6512</v>
      </c>
      <c r="K1175" s="387" t="s">
        <v>5272</v>
      </c>
      <c r="L1175" s="387" t="s">
        <v>5371</v>
      </c>
      <c r="M1175" s="264" t="s">
        <v>111</v>
      </c>
      <c r="N1175" s="387" t="s">
        <v>5385</v>
      </c>
      <c r="O1175" s="354" t="s">
        <v>6563</v>
      </c>
      <c r="P1175" s="45" t="s">
        <v>3244</v>
      </c>
      <c r="Q1175" s="354">
        <v>2022</v>
      </c>
      <c r="R1175" s="354" t="s">
        <v>6453</v>
      </c>
      <c r="S1175" s="368" t="s">
        <v>6399</v>
      </c>
      <c r="T1175" s="354"/>
    </row>
    <row r="1176" spans="1:20" ht="48.5" customHeight="1" x14ac:dyDescent="0.35">
      <c r="A1176" s="354" t="s">
        <v>4755</v>
      </c>
      <c r="B1176" s="315">
        <f>+VLOOKUP(A1176,ListaInsumos!$A$2:$F$951,2,0)</f>
        <v>2003580</v>
      </c>
      <c r="C1176" s="315">
        <f>+VLOOKUP(A1176,ListaInsumos!$A$2:$F$951,5,0)</f>
        <v>42142536</v>
      </c>
      <c r="D1176" s="315">
        <f>+VLOOKUP(A1176,ListaInsumos!$A$2:$F$951,6,0)</f>
        <v>92153601</v>
      </c>
      <c r="E1176" s="315" t="str">
        <f>+VLOOKUP(A1176,ListaInsumos!$A$2:$F$951,4,0)</f>
        <v>KIT CON CATETER TORACIC PARA DRENAJ PLEU</v>
      </c>
      <c r="F1176" s="315" t="s">
        <v>5118</v>
      </c>
      <c r="G1176" s="315" t="str">
        <f>+VLOOKUP(F1176,Proveedores[[Nombre]:[Nº id.fiscal]],2,0)</f>
        <v>3-102-749824</v>
      </c>
      <c r="H1176" s="45" t="s">
        <v>6564</v>
      </c>
      <c r="I1176" s="264">
        <v>503501</v>
      </c>
      <c r="J1176" s="264" t="s">
        <v>1585</v>
      </c>
      <c r="K1176" s="387" t="s">
        <v>2015</v>
      </c>
      <c r="L1176" s="387" t="s">
        <v>6565</v>
      </c>
      <c r="M1176" s="264" t="s">
        <v>111</v>
      </c>
      <c r="N1176" s="387" t="s">
        <v>5390</v>
      </c>
      <c r="O1176" s="354" t="s">
        <v>6566</v>
      </c>
      <c r="P1176" s="45" t="s">
        <v>3244</v>
      </c>
      <c r="Q1176" s="354">
        <v>2022</v>
      </c>
      <c r="R1176" s="354" t="s">
        <v>6453</v>
      </c>
      <c r="S1176" s="368" t="s">
        <v>6399</v>
      </c>
      <c r="T1176" s="354"/>
    </row>
    <row r="1177" spans="1:20" ht="42" customHeight="1" x14ac:dyDescent="0.35">
      <c r="A1177" s="354" t="s">
        <v>4822</v>
      </c>
      <c r="B1177" s="315">
        <f>+VLOOKUP(A1177,ListaInsumos!$A$2:$F$951,2,0)</f>
        <v>2004268</v>
      </c>
      <c r="C1177" s="315">
        <f>+VLOOKUP(A1177,ListaInsumos!$A$2:$F$951,5,0)</f>
        <v>42131702</v>
      </c>
      <c r="D1177" s="315">
        <f>+VLOOKUP(A1177,ListaInsumos!$A$2:$F$951,6,0)</f>
        <v>92173347</v>
      </c>
      <c r="E1177" s="315" t="str">
        <f>+VLOOKUP(A1177,ListaInsumos!$A$2:$F$951,4,0)</f>
        <v>BATA QUIRURGICA ESTERIL TALLA XL</v>
      </c>
      <c r="F1177" s="315" t="s">
        <v>5093</v>
      </c>
      <c r="G1177" s="315" t="str">
        <f>+VLOOKUP(F1177,Proveedores[[Nombre]:[Nº id.fiscal]],2,0)</f>
        <v>3-101-244831</v>
      </c>
      <c r="H1177" s="280" t="s">
        <v>121</v>
      </c>
      <c r="I1177" s="264" t="s">
        <v>6568</v>
      </c>
      <c r="J1177" s="264" t="s">
        <v>119</v>
      </c>
      <c r="K1177" s="387" t="s">
        <v>3785</v>
      </c>
      <c r="L1177" s="387" t="s">
        <v>3785</v>
      </c>
      <c r="M1177" s="264" t="s">
        <v>111</v>
      </c>
      <c r="N1177" s="395">
        <v>45137</v>
      </c>
      <c r="O1177" s="354" t="s">
        <v>6567</v>
      </c>
      <c r="P1177" s="45" t="s">
        <v>3244</v>
      </c>
      <c r="Q1177" s="354">
        <v>2022</v>
      </c>
      <c r="R1177" s="354" t="s">
        <v>6453</v>
      </c>
      <c r="S1177" s="368" t="s">
        <v>6399</v>
      </c>
      <c r="T1177" s="354"/>
    </row>
    <row r="1178" spans="1:20" ht="38" customHeight="1" x14ac:dyDescent="0.35">
      <c r="A1178" s="354" t="s">
        <v>4823</v>
      </c>
      <c r="B1178" s="315">
        <f>+VLOOKUP(A1178,ListaInsumos!$A$2:$F$951,2,0)</f>
        <v>2004269</v>
      </c>
      <c r="C1178" s="315">
        <f>+VLOOKUP(A1178,ListaInsumos!$A$2:$F$951,5,0)</f>
        <v>42131701</v>
      </c>
      <c r="D1178" s="315">
        <f>+VLOOKUP(A1178,ListaInsumos!$A$2:$F$951,6,0)</f>
        <v>92194231</v>
      </c>
      <c r="E1178" s="315" t="str">
        <f>+VLOOKUP(A1178,ListaInsumos!$A$2:$F$951,4,0)</f>
        <v>PAQUETE CAMPOS CLINICOS DESECHABLES</v>
      </c>
      <c r="F1178" s="315" t="s">
        <v>5132</v>
      </c>
      <c r="G1178" s="315" t="str">
        <f>+VLOOKUP(F1178,Proveedores[[Nombre]:[Nº id.fiscal]],2,0)</f>
        <v>3-102-771915</v>
      </c>
      <c r="H1178" s="280" t="s">
        <v>6574</v>
      </c>
      <c r="I1178" s="264" t="s">
        <v>6572</v>
      </c>
      <c r="J1178" s="264" t="s">
        <v>6502</v>
      </c>
      <c r="K1178" s="387" t="s">
        <v>3785</v>
      </c>
      <c r="L1178" s="387" t="s">
        <v>3785</v>
      </c>
      <c r="M1178" s="264" t="s">
        <v>111</v>
      </c>
      <c r="N1178" s="387" t="s">
        <v>6573</v>
      </c>
      <c r="O1178" s="354" t="s">
        <v>6569</v>
      </c>
      <c r="P1178" s="45" t="s">
        <v>3244</v>
      </c>
      <c r="Q1178" s="354">
        <v>2022</v>
      </c>
      <c r="R1178" s="354" t="s">
        <v>6453</v>
      </c>
      <c r="S1178" s="368" t="s">
        <v>6399</v>
      </c>
      <c r="T1178" s="354"/>
    </row>
    <row r="1179" spans="1:20" ht="38" customHeight="1" x14ac:dyDescent="0.35">
      <c r="A1179" s="354" t="s">
        <v>5191</v>
      </c>
      <c r="B1179" s="315">
        <f>+VLOOKUP(A1179,ListaInsumos!$A$2:$F$951,2,0)</f>
        <v>2004365</v>
      </c>
      <c r="C1179" s="315">
        <f>+VLOOKUP(A1179,ListaInsumos!$A$2:$F$951,5,0)</f>
        <v>42311607</v>
      </c>
      <c r="D1179" s="315">
        <f>+VLOOKUP(A1179,ListaInsumos!$A$2:$F$951,6,0)</f>
        <v>92219223</v>
      </c>
      <c r="E1179" s="315" t="str">
        <f>+VLOOKUP(A1179,ListaInsumos!$A$2:$F$951,4,0)</f>
        <v>ESPONJA HEMOSTATICA</v>
      </c>
      <c r="F1179" s="315" t="s">
        <v>5099</v>
      </c>
      <c r="G1179" s="315" t="str">
        <f>+VLOOKUP(F1179,Proveedores[[Nombre]:[Nº id.fiscal]],2,0)</f>
        <v>3-101-547337</v>
      </c>
      <c r="H1179" s="280" t="s">
        <v>1329</v>
      </c>
      <c r="I1179" s="264" t="s">
        <v>6575</v>
      </c>
      <c r="J1179" s="264" t="s">
        <v>293</v>
      </c>
      <c r="K1179" s="387" t="s">
        <v>6576</v>
      </c>
      <c r="L1179" s="387" t="s">
        <v>6577</v>
      </c>
      <c r="M1179" s="264" t="s">
        <v>111</v>
      </c>
      <c r="N1179" s="387" t="s">
        <v>5366</v>
      </c>
      <c r="O1179" s="354" t="s">
        <v>6570</v>
      </c>
      <c r="P1179" s="45" t="s">
        <v>3244</v>
      </c>
      <c r="Q1179" s="354">
        <v>2022</v>
      </c>
      <c r="R1179" s="354" t="s">
        <v>6453</v>
      </c>
      <c r="S1179" s="368" t="s">
        <v>6399</v>
      </c>
      <c r="T1179" s="354"/>
    </row>
    <row r="1180" spans="1:20" ht="38" customHeight="1" x14ac:dyDescent="0.35">
      <c r="A1180" s="354" t="s">
        <v>4468</v>
      </c>
      <c r="B1180" s="315">
        <f>+VLOOKUP(A1180,ListaInsumos!$A$2:$F$951,2,0)</f>
        <v>2003530</v>
      </c>
      <c r="C1180" s="315">
        <f>+VLOOKUP(A1180,ListaInsumos!$A$2:$F$951,5,0)</f>
        <v>42221504</v>
      </c>
      <c r="D1180" s="315">
        <f>+VLOOKUP(A1180,ListaInsumos!$A$2:$F$951,6,0)</f>
        <v>92167186</v>
      </c>
      <c r="E1180" s="315" t="str">
        <f>+VLOOKUP(A1180,ListaInsumos!$A$2:$F$951,4,0)</f>
        <v>KIT CATETER VENOSO PERIFERICO CENTR 4Fr</v>
      </c>
      <c r="F1180" s="315" t="s">
        <v>5118</v>
      </c>
      <c r="G1180" s="315" t="str">
        <f>+VLOOKUP(F1180,Proveedores[[Nombre]:[Nº id.fiscal]],2,0)</f>
        <v>3-102-749824</v>
      </c>
      <c r="H1180" s="45" t="s">
        <v>6578</v>
      </c>
      <c r="I1180" s="280" t="s">
        <v>6579</v>
      </c>
      <c r="J1180" s="264" t="s">
        <v>6502</v>
      </c>
      <c r="K1180" s="387" t="s">
        <v>3388</v>
      </c>
      <c r="L1180" s="387" t="s">
        <v>6580</v>
      </c>
      <c r="M1180" s="264" t="s">
        <v>111</v>
      </c>
      <c r="N1180" s="387" t="s">
        <v>5390</v>
      </c>
      <c r="O1180" s="354" t="s">
        <v>6571</v>
      </c>
      <c r="P1180" s="45" t="s">
        <v>3244</v>
      </c>
      <c r="Q1180" s="354">
        <v>2022</v>
      </c>
      <c r="R1180" s="354" t="s">
        <v>6453</v>
      </c>
      <c r="S1180" s="368" t="s">
        <v>6399</v>
      </c>
      <c r="T1180" s="354"/>
    </row>
    <row r="1181" spans="1:20" ht="38" customHeight="1" x14ac:dyDescent="0.35">
      <c r="A1181" s="354" t="s">
        <v>4654</v>
      </c>
      <c r="B1181" s="359">
        <f>+VLOOKUP(A1181,ListaInsumos!$A$2:$F$951,2,0)</f>
        <v>2000092</v>
      </c>
      <c r="C1181" s="359">
        <f>+VLOOKUP(A1181,ListaInsumos!$A$2:$F$951,5,0)</f>
        <v>42271709</v>
      </c>
      <c r="D1181" s="359">
        <f>+VLOOKUP(A1181,ListaInsumos!$A$2:$F$951,6,0)</f>
        <v>92302323</v>
      </c>
      <c r="E1181" s="315" t="str">
        <f>+VLOOKUP(A1181,ListaInsumos!$A$2:$F$951,4,0)</f>
        <v>CANULA NASAL PARA TERAPIA RESPIRATORIA</v>
      </c>
      <c r="F1181" s="315" t="s">
        <v>5093</v>
      </c>
      <c r="G1181" s="315" t="str">
        <f>+VLOOKUP(F1181,Proveedores[[Nombre]:[Nº id.fiscal]],2,0)</f>
        <v>3-101-244831</v>
      </c>
      <c r="H1181" s="264" t="s">
        <v>6510</v>
      </c>
      <c r="I1181" s="280" t="s">
        <v>6586</v>
      </c>
      <c r="J1181" s="264" t="s">
        <v>119</v>
      </c>
      <c r="K1181" s="387" t="s">
        <v>5264</v>
      </c>
      <c r="L1181" s="387" t="s">
        <v>5368</v>
      </c>
      <c r="M1181" s="264" t="s">
        <v>111</v>
      </c>
      <c r="N1181" s="387" t="s">
        <v>5385</v>
      </c>
      <c r="O1181" s="354" t="s">
        <v>6581</v>
      </c>
      <c r="P1181" s="45" t="s">
        <v>3244</v>
      </c>
      <c r="Q1181" s="354">
        <v>2022</v>
      </c>
      <c r="R1181" s="354" t="s">
        <v>6453</v>
      </c>
      <c r="S1181" s="368" t="s">
        <v>6399</v>
      </c>
      <c r="T1181" s="354"/>
    </row>
    <row r="1182" spans="1:20" ht="38" customHeight="1" x14ac:dyDescent="0.35">
      <c r="A1182" s="354" t="s">
        <v>4703</v>
      </c>
      <c r="B1182" s="315">
        <f>+VLOOKUP(A1182,ListaInsumos!$A$2:$F$951,2,0)</f>
        <v>2002558</v>
      </c>
      <c r="C1182" s="315">
        <f>+VLOOKUP(A1182,ListaInsumos!$A$2:$F$951,5,0)</f>
        <v>42291614</v>
      </c>
      <c r="D1182" s="315">
        <f>+VLOOKUP(A1182,ListaInsumos!$A$2:$F$951,6,0)</f>
        <v>92158918</v>
      </c>
      <c r="E1182" s="315" t="str">
        <f>+VLOOKUP(A1182,ListaInsumos!$A$2:$F$951,4,0)</f>
        <v>TIJERA QUITAGRAPAS PLASTICA 5,7mm X3,9mm</v>
      </c>
      <c r="F1182" s="315" t="s">
        <v>5099</v>
      </c>
      <c r="G1182" s="315" t="str">
        <f>+VLOOKUP(F1182,Proveedores[[Nombre]:[Nº id.fiscal]],2,0)</f>
        <v>3-101-547337</v>
      </c>
      <c r="H1182" s="264" t="s">
        <v>6587</v>
      </c>
      <c r="I1182" s="264" t="s">
        <v>6588</v>
      </c>
      <c r="J1182" s="264" t="s">
        <v>293</v>
      </c>
      <c r="K1182" s="387" t="s">
        <v>6589</v>
      </c>
      <c r="L1182" s="387" t="s">
        <v>6592</v>
      </c>
      <c r="M1182" s="264" t="s">
        <v>111</v>
      </c>
      <c r="N1182" s="387" t="s">
        <v>6594</v>
      </c>
      <c r="O1182" s="354" t="s">
        <v>6582</v>
      </c>
      <c r="P1182" s="45" t="s">
        <v>3244</v>
      </c>
      <c r="Q1182" s="354">
        <v>2022</v>
      </c>
      <c r="R1182" s="354" t="s">
        <v>6453</v>
      </c>
      <c r="S1182" s="368" t="s">
        <v>6399</v>
      </c>
      <c r="T1182" s="354"/>
    </row>
    <row r="1183" spans="1:20" ht="51.5" customHeight="1" x14ac:dyDescent="0.35">
      <c r="A1183" s="354" t="s">
        <v>4498</v>
      </c>
      <c r="B1183" s="315">
        <f>+VLOOKUP(A1183,ListaInsumos!$A$2:$F$951,2,0)</f>
        <v>2002524</v>
      </c>
      <c r="C1183" s="315">
        <f>+VLOOKUP(A1183,ListaInsumos!$A$2:$F$951,5,0)</f>
        <v>42271802</v>
      </c>
      <c r="D1183" s="315">
        <f>+VLOOKUP(A1183,ListaInsumos!$A$2:$F$951,6,0)</f>
        <v>92302277</v>
      </c>
      <c r="E1183" s="315" t="str">
        <f>+VLOOKUP(A1183,ListaInsumos!$A$2:$F$951,4,0)</f>
        <v>KIT MICRONEBULIZADOR C/BOQUILLA DESCAR</v>
      </c>
      <c r="F1183" s="315" t="s">
        <v>5127</v>
      </c>
      <c r="G1183" s="315" t="str">
        <f>+VLOOKUP(F1183,Proveedores[[Nombre]:[Nº id.fiscal]],2,0)</f>
        <v>3-101-358504</v>
      </c>
      <c r="H1183" s="264" t="s">
        <v>342</v>
      </c>
      <c r="I1183" s="264" t="s">
        <v>6590</v>
      </c>
      <c r="J1183" s="264" t="s">
        <v>119</v>
      </c>
      <c r="K1183" s="387" t="s">
        <v>6591</v>
      </c>
      <c r="L1183" s="387" t="s">
        <v>6593</v>
      </c>
      <c r="M1183" s="264" t="s">
        <v>111</v>
      </c>
      <c r="N1183" s="397" t="s">
        <v>6457</v>
      </c>
      <c r="O1183" s="354" t="s">
        <v>6583</v>
      </c>
      <c r="P1183" s="45" t="s">
        <v>3244</v>
      </c>
      <c r="Q1183" s="354">
        <v>2022</v>
      </c>
      <c r="R1183" s="354" t="s">
        <v>6453</v>
      </c>
      <c r="S1183" s="368" t="s">
        <v>6399</v>
      </c>
      <c r="T1183" s="354"/>
    </row>
    <row r="1184" spans="1:20" ht="38" customHeight="1" x14ac:dyDescent="0.35">
      <c r="A1184" s="354" t="s">
        <v>4530</v>
      </c>
      <c r="B1184" s="315">
        <f>+VLOOKUP(A1184,ListaInsumos!$A$2:$F$951,2,0)</f>
        <v>2003930</v>
      </c>
      <c r="C1184" s="315">
        <f>+VLOOKUP(A1184,ListaInsumos!$A$2:$F$951,5,0)</f>
        <v>42132107</v>
      </c>
      <c r="D1184" s="315">
        <f>+VLOOKUP(A1184,ListaInsumos!$A$2:$F$951,6,0)</f>
        <v>92195568</v>
      </c>
      <c r="E1184" s="315" t="str">
        <f>+VLOOKUP(A1184,ListaInsumos!$A$2:$F$951,4,0)</f>
        <v>MANTA DESCARTABLE ADULTO CUERPO ENTERO</v>
      </c>
      <c r="F1184" s="315" t="s">
        <v>5130</v>
      </c>
      <c r="G1184" s="315" t="str">
        <f>+VLOOKUP(F1184,Proveedores[[Nombre]:[Nº id.fiscal]],2,0)</f>
        <v>3-101-696792</v>
      </c>
      <c r="H1184" s="264" t="s">
        <v>6595</v>
      </c>
      <c r="I1184" s="264" t="s">
        <v>6596</v>
      </c>
      <c r="J1184" s="264" t="s">
        <v>1640</v>
      </c>
      <c r="K1184" s="387" t="s">
        <v>6597</v>
      </c>
      <c r="L1184" s="387" t="s">
        <v>6600</v>
      </c>
      <c r="M1184" s="264" t="s">
        <v>111</v>
      </c>
      <c r="N1184" s="387" t="s">
        <v>6601</v>
      </c>
      <c r="O1184" s="354" t="s">
        <v>6584</v>
      </c>
      <c r="P1184" s="45" t="s">
        <v>3244</v>
      </c>
      <c r="Q1184" s="354">
        <v>2022</v>
      </c>
      <c r="R1184" s="354" t="s">
        <v>6453</v>
      </c>
      <c r="S1184" s="368" t="s">
        <v>6399</v>
      </c>
      <c r="T1184" s="354"/>
    </row>
    <row r="1185" spans="1:20" ht="38" customHeight="1" x14ac:dyDescent="0.35">
      <c r="A1185" s="354" t="s">
        <v>4705</v>
      </c>
      <c r="B1185" s="315">
        <f>+VLOOKUP(A1185,ListaInsumos!$A$2:$F$951,2,0)</f>
        <v>2003375</v>
      </c>
      <c r="C1185" s="315">
        <f>+VLOOKUP(A1185,ListaInsumos!$A$2:$F$951,5,0)</f>
        <v>42312009</v>
      </c>
      <c r="D1185" s="315">
        <f>+VLOOKUP(A1185,ListaInsumos!$A$2:$F$951,6,0)</f>
        <v>92302038</v>
      </c>
      <c r="E1185" s="315" t="str">
        <f>+VLOOKUP(A1185,ListaInsumos!$A$2:$F$951,4,0)</f>
        <v>GRAPADORA DE PIEL, ESTÉRIL,DESCARTABLE</v>
      </c>
      <c r="F1185" s="315" t="s">
        <v>5099</v>
      </c>
      <c r="G1185" s="315" t="str">
        <f>+VLOOKUP(F1185,Proveedores[[Nombre]:[Nº id.fiscal]],2,0)</f>
        <v>3-101-547337</v>
      </c>
      <c r="H1185" s="264" t="s">
        <v>6587</v>
      </c>
      <c r="I1185" s="264" t="s">
        <v>6598</v>
      </c>
      <c r="J1185" s="264" t="s">
        <v>293</v>
      </c>
      <c r="K1185" s="387" t="s">
        <v>6599</v>
      </c>
      <c r="L1185" s="387" t="s">
        <v>6592</v>
      </c>
      <c r="M1185" s="264" t="s">
        <v>111</v>
      </c>
      <c r="N1185" s="387" t="s">
        <v>5366</v>
      </c>
      <c r="O1185" s="354" t="s">
        <v>6585</v>
      </c>
      <c r="P1185" s="45" t="s">
        <v>3244</v>
      </c>
      <c r="Q1185" s="354">
        <v>2022</v>
      </c>
      <c r="R1185" s="354" t="s">
        <v>6453</v>
      </c>
      <c r="S1185" s="368" t="s">
        <v>6399</v>
      </c>
      <c r="T1185" s="354"/>
    </row>
    <row r="1186" spans="1:20" ht="38" customHeight="1" x14ac:dyDescent="0.35">
      <c r="A1186" s="354" t="s">
        <v>4449</v>
      </c>
      <c r="B1186" s="315">
        <f>+VLOOKUP(A1186,ListaInsumos!$A$2:$F$951,2,0)</f>
        <v>2004590</v>
      </c>
      <c r="C1186" s="315">
        <f>+VLOOKUP(A1186,ListaInsumos!$A$2:$F$951,5,0)</f>
        <v>42272301</v>
      </c>
      <c r="D1186" s="315">
        <f>+VLOOKUP(A1186,ListaInsumos!$A$2:$F$951,6,0)</f>
        <v>92182421</v>
      </c>
      <c r="E1186" s="315" t="str">
        <f>+VLOOKUP(A1186,ListaInsumos!$A$2:$F$951,4,0)</f>
        <v>RESUCITADOR MANUAL DE PLÁSTICO PARA ADUL</v>
      </c>
      <c r="F1186" s="315" t="s">
        <v>5093</v>
      </c>
      <c r="G1186" s="315" t="str">
        <f>+VLOOKUP(F1186,Proveedores[[Nombre]:[Nº id.fiscal]],2,0)</f>
        <v>3-101-244831</v>
      </c>
      <c r="H1186" s="264" t="s">
        <v>4079</v>
      </c>
      <c r="I1186" s="264" t="s">
        <v>6602</v>
      </c>
      <c r="J1186" s="264" t="s">
        <v>119</v>
      </c>
      <c r="K1186" s="387" t="s">
        <v>6603</v>
      </c>
      <c r="L1186" s="387" t="s">
        <v>6609</v>
      </c>
      <c r="M1186" s="264" t="s">
        <v>111</v>
      </c>
      <c r="N1186" s="387" t="s">
        <v>3981</v>
      </c>
      <c r="O1186" s="354" t="s">
        <v>6605</v>
      </c>
      <c r="P1186" s="45" t="s">
        <v>3244</v>
      </c>
      <c r="Q1186" s="354">
        <v>2022</v>
      </c>
      <c r="R1186" s="354" t="s">
        <v>6453</v>
      </c>
      <c r="S1186" s="368" t="s">
        <v>6399</v>
      </c>
      <c r="T1186" s="354"/>
    </row>
    <row r="1187" spans="1:20" ht="46" x14ac:dyDescent="0.35">
      <c r="A1187" s="45" t="s">
        <v>4500</v>
      </c>
      <c r="B1187" s="315">
        <f>+VLOOKUP(A1187,ListaInsumos!$A$2:$F$951,2,0)</f>
        <v>2000166</v>
      </c>
      <c r="C1187" s="315">
        <f>+VLOOKUP(A1187,ListaInsumos!$A$2:$F$951,5,0)</f>
        <v>42231701</v>
      </c>
      <c r="D1187" s="315">
        <f>+VLOOKUP(A1187,ListaInsumos!$A$2:$F$951,6,0)</f>
        <v>92153573</v>
      </c>
      <c r="E1187" s="315" t="str">
        <f>+VLOOKUP(A1187,ListaInsumos!$A$2:$F$951,4,0)</f>
        <v>SONDA FOLEY DE SILICON, 2 VIAS, N°12</v>
      </c>
      <c r="F1187" s="315" t="s">
        <v>5127</v>
      </c>
      <c r="G1187" s="315" t="str">
        <f>+VLOOKUP(F1187,Proveedores[[Nombre]:[Nº id.fiscal]],2,0)</f>
        <v>3-101-358504</v>
      </c>
      <c r="H1187" s="264" t="s">
        <v>342</v>
      </c>
      <c r="I1187" s="264" t="s">
        <v>6604</v>
      </c>
      <c r="J1187" s="264" t="s">
        <v>119</v>
      </c>
      <c r="K1187" s="387" t="s">
        <v>6455</v>
      </c>
      <c r="L1187" s="387" t="s">
        <v>6456</v>
      </c>
      <c r="M1187" s="264" t="s">
        <v>111</v>
      </c>
      <c r="N1187" s="398">
        <v>44834</v>
      </c>
      <c r="O1187" s="354" t="s">
        <v>6606</v>
      </c>
      <c r="P1187" s="45" t="s">
        <v>3244</v>
      </c>
      <c r="Q1187" s="354">
        <v>2022</v>
      </c>
      <c r="R1187" s="354" t="s">
        <v>6453</v>
      </c>
      <c r="S1187" s="368" t="s">
        <v>6399</v>
      </c>
      <c r="T1187" s="354"/>
    </row>
    <row r="1188" spans="1:20" ht="46" x14ac:dyDescent="0.35">
      <c r="A1188" s="45" t="s">
        <v>5231</v>
      </c>
      <c r="B1188" s="315">
        <f>+VLOOKUP(A1188,ListaInsumos!$A$2:$F$951,2,0)</f>
        <v>2000167</v>
      </c>
      <c r="C1188" s="315">
        <f>+VLOOKUP(A1188,ListaInsumos!$A$2:$F$951,5,0)</f>
        <v>42142702</v>
      </c>
      <c r="D1188" s="315">
        <f>+VLOOKUP(A1188,ListaInsumos!$A$2:$F$951,6,0)</f>
        <v>92223761</v>
      </c>
      <c r="E1188" s="315" t="str">
        <f>+VLOOKUP(A1188,ListaInsumos!$A$2:$F$951,4,0)</f>
        <v>SONDA FOLEY 2 VIAS N°14,100%SILICON</v>
      </c>
      <c r="F1188" s="315" t="s">
        <v>5127</v>
      </c>
      <c r="G1188" s="315" t="str">
        <f>+VLOOKUP(F1188,Proveedores[[Nombre]:[Nº id.fiscal]],2,0)</f>
        <v>3-101-358504</v>
      </c>
      <c r="H1188" s="264" t="s">
        <v>342</v>
      </c>
      <c r="I1188" s="264" t="s">
        <v>6454</v>
      </c>
      <c r="J1188" s="264" t="s">
        <v>119</v>
      </c>
      <c r="K1188" s="387" t="s">
        <v>6455</v>
      </c>
      <c r="L1188" s="387" t="s">
        <v>6456</v>
      </c>
      <c r="M1188" s="264" t="s">
        <v>111</v>
      </c>
      <c r="N1188" s="397" t="s">
        <v>6457</v>
      </c>
      <c r="O1188" s="354" t="s">
        <v>6611</v>
      </c>
      <c r="P1188" s="45" t="s">
        <v>3244</v>
      </c>
      <c r="Q1188" s="354">
        <v>2022</v>
      </c>
      <c r="R1188" s="354" t="s">
        <v>6453</v>
      </c>
      <c r="S1188" s="368" t="s">
        <v>6399</v>
      </c>
      <c r="T1188" s="354"/>
    </row>
    <row r="1189" spans="1:20" ht="46" x14ac:dyDescent="0.35">
      <c r="A1189" s="45" t="s">
        <v>4672</v>
      </c>
      <c r="B1189" s="315">
        <f>+VLOOKUP(A1189,ListaInsumos!$A$2:$F$951,2,0)</f>
        <v>2000168</v>
      </c>
      <c r="C1189" s="315">
        <f>+VLOOKUP(A1189,ListaInsumos!$A$2:$F$951,5,0)</f>
        <v>42142702</v>
      </c>
      <c r="D1189" s="315">
        <f>+VLOOKUP(A1189,ListaInsumos!$A$2:$F$951,6,0)</f>
        <v>92205629</v>
      </c>
      <c r="E1189" s="315" t="str">
        <f>+VLOOKUP(A1189,ListaInsumos!$A$2:$F$951,4,0)</f>
        <v>SONDA FOLEY DE SILICON 2 VIAS N°16</v>
      </c>
      <c r="F1189" s="315" t="s">
        <v>5127</v>
      </c>
      <c r="G1189" s="315" t="str">
        <f>+VLOOKUP(F1189,Proveedores[[Nombre]:[Nº id.fiscal]],2,0)</f>
        <v>3-101-358504</v>
      </c>
      <c r="H1189" s="264" t="s">
        <v>342</v>
      </c>
      <c r="I1189" s="264" t="s">
        <v>6607</v>
      </c>
      <c r="J1189" s="264" t="s">
        <v>119</v>
      </c>
      <c r="K1189" s="390" t="s">
        <v>6455</v>
      </c>
      <c r="L1189" s="390" t="s">
        <v>6610</v>
      </c>
      <c r="M1189" s="264" t="s">
        <v>111</v>
      </c>
      <c r="N1189" s="397" t="s">
        <v>6457</v>
      </c>
      <c r="O1189" s="354" t="s">
        <v>6612</v>
      </c>
      <c r="P1189" s="45" t="s">
        <v>3244</v>
      </c>
      <c r="Q1189" s="354">
        <v>2022</v>
      </c>
      <c r="R1189" s="354" t="s">
        <v>6453</v>
      </c>
      <c r="S1189" s="368" t="s">
        <v>6399</v>
      </c>
      <c r="T1189" s="354"/>
    </row>
    <row r="1190" spans="1:20" ht="46" x14ac:dyDescent="0.35">
      <c r="A1190" s="45" t="s">
        <v>4628</v>
      </c>
      <c r="B1190" s="315">
        <f>+VLOOKUP(A1190,ListaInsumos!$A$2:$F$951,2,0)</f>
        <v>2000169</v>
      </c>
      <c r="C1190" s="315">
        <f>+VLOOKUP(A1190,ListaInsumos!$A$2:$F$951,5,0)</f>
        <v>42142702</v>
      </c>
      <c r="D1190" s="315">
        <f>+VLOOKUP(A1190,ListaInsumos!$A$2:$F$951,6,0)</f>
        <v>92202403</v>
      </c>
      <c r="E1190" s="315" t="str">
        <f>+VLOOKUP(A1190,ListaInsumos!$A$2:$F$951,4,0)</f>
        <v>SONDA FOLEY DE SILICON 2 VIAS N°18</v>
      </c>
      <c r="F1190" s="315" t="s">
        <v>5127</v>
      </c>
      <c r="G1190" s="315" t="str">
        <f>+VLOOKUP(F1190,Proveedores[[Nombre]:[Nº id.fiscal]],2,0)</f>
        <v>3-101-358504</v>
      </c>
      <c r="H1190" s="264" t="s">
        <v>342</v>
      </c>
      <c r="I1190" s="264" t="s">
        <v>6608</v>
      </c>
      <c r="J1190" s="264" t="s">
        <v>119</v>
      </c>
      <c r="K1190" s="390" t="s">
        <v>6455</v>
      </c>
      <c r="L1190" s="390" t="s">
        <v>6610</v>
      </c>
      <c r="M1190" s="264" t="s">
        <v>111</v>
      </c>
      <c r="N1190" s="397" t="s">
        <v>6457</v>
      </c>
      <c r="O1190" s="354" t="s">
        <v>6613</v>
      </c>
      <c r="P1190" s="45" t="s">
        <v>3244</v>
      </c>
      <c r="Q1190" s="354">
        <v>2022</v>
      </c>
      <c r="R1190" s="354" t="s">
        <v>6453</v>
      </c>
      <c r="S1190" s="368" t="s">
        <v>6399</v>
      </c>
      <c r="T1190" s="354"/>
    </row>
    <row r="1191" spans="1:20" ht="43.5" x14ac:dyDescent="0.35">
      <c r="A1191" s="45" t="s">
        <v>5233</v>
      </c>
      <c r="B1191" s="315">
        <f>+VLOOKUP(A1191,ListaInsumos!$A$2:$F$951,2,0)</f>
        <v>2000170</v>
      </c>
      <c r="C1191" s="315">
        <f>+VLOOKUP(A1191,ListaInsumos!$A$2:$F$951,5,0)</f>
        <v>42142702</v>
      </c>
      <c r="D1191" s="315">
        <f>+VLOOKUP(A1191,ListaInsumos!$A$2:$F$951,6,0)</f>
        <v>92223868</v>
      </c>
      <c r="E1191" s="315" t="str">
        <f>+VLOOKUP(A1191,ListaInsumos!$A$2:$F$951,4,0)</f>
        <v>SONDA FOLEY DE SILICON 2 VIAS N°22 FR</v>
      </c>
      <c r="F1191" s="315" t="s">
        <v>5139</v>
      </c>
      <c r="G1191" s="315" t="str">
        <f>+VLOOKUP(F1191,Proveedores[[Nombre]:[Nº id.fiscal]],2,0)</f>
        <v>3-012-389094</v>
      </c>
      <c r="H1191" s="280" t="s">
        <v>6616</v>
      </c>
      <c r="I1191" s="280" t="s">
        <v>6617</v>
      </c>
      <c r="J1191" s="264" t="s">
        <v>119</v>
      </c>
      <c r="K1191" s="390" t="s">
        <v>3630</v>
      </c>
      <c r="L1191" s="390">
        <v>45467</v>
      </c>
      <c r="M1191" s="264" t="s">
        <v>111</v>
      </c>
      <c r="N1191" s="387" t="s">
        <v>6620</v>
      </c>
      <c r="O1191" s="354" t="s">
        <v>6614</v>
      </c>
      <c r="P1191" s="45" t="s">
        <v>3244</v>
      </c>
      <c r="Q1191" s="354">
        <v>2022</v>
      </c>
      <c r="R1191" s="354" t="s">
        <v>6453</v>
      </c>
      <c r="S1191" s="368" t="s">
        <v>6399</v>
      </c>
      <c r="T1191" s="354"/>
    </row>
    <row r="1192" spans="1:20" ht="46" x14ac:dyDescent="0.35">
      <c r="A1192" s="45" t="s">
        <v>5233</v>
      </c>
      <c r="B1192" s="315">
        <f>+VLOOKUP(A1192,ListaInsumos!$A$2:$F$951,2,0)</f>
        <v>2000170</v>
      </c>
      <c r="C1192" s="315">
        <f>+VLOOKUP(A1192,ListaInsumos!$A$2:$F$951,5,0)</f>
        <v>42142702</v>
      </c>
      <c r="D1192" s="315">
        <f>+VLOOKUP(A1192,ListaInsumos!$A$2:$F$951,6,0)</f>
        <v>92223868</v>
      </c>
      <c r="E1192" s="315" t="str">
        <f>+VLOOKUP(A1192,ListaInsumos!$A$2:$F$951,4,0)</f>
        <v>SONDA FOLEY DE SILICON 2 VIAS N°22 FR</v>
      </c>
      <c r="F1192" s="315" t="s">
        <v>5127</v>
      </c>
      <c r="G1192" s="315" t="str">
        <f>+VLOOKUP(F1192,Proveedores[[Nombre]:[Nº id.fiscal]],2,0)</f>
        <v>3-101-358504</v>
      </c>
      <c r="H1192" s="264" t="s">
        <v>342</v>
      </c>
      <c r="I1192" s="280" t="s">
        <v>6618</v>
      </c>
      <c r="J1192" s="264" t="s">
        <v>119</v>
      </c>
      <c r="K1192" s="390" t="s">
        <v>6455</v>
      </c>
      <c r="L1192" s="392">
        <v>45804</v>
      </c>
      <c r="M1192" s="264" t="s">
        <v>111</v>
      </c>
      <c r="N1192" s="397" t="s">
        <v>6457</v>
      </c>
      <c r="O1192" s="354" t="s">
        <v>6615</v>
      </c>
      <c r="P1192" s="45" t="s">
        <v>3244</v>
      </c>
      <c r="Q1192" s="354">
        <v>2022</v>
      </c>
      <c r="R1192" s="354" t="s">
        <v>6453</v>
      </c>
      <c r="S1192" s="368" t="s">
        <v>6399</v>
      </c>
      <c r="T1192" s="354"/>
    </row>
    <row r="1193" spans="1:20" ht="46" x14ac:dyDescent="0.35">
      <c r="A1193" s="45" t="s">
        <v>5237</v>
      </c>
      <c r="B1193" s="315">
        <f>+VLOOKUP(A1193,ListaInsumos!$A$2:$F$951,2,0)</f>
        <v>2001445</v>
      </c>
      <c r="C1193" s="315">
        <f>+VLOOKUP(A1193,ListaInsumos!$A$2:$F$951,5,0)</f>
        <v>42142702</v>
      </c>
      <c r="D1193" s="315">
        <f>+VLOOKUP(A1193,ListaInsumos!$A$2:$F$951,6,0)</f>
        <v>92214735</v>
      </c>
      <c r="E1193" s="315" t="str">
        <f>+VLOOKUP(A1193,ListaInsumos!$A$2:$F$951,4,0)</f>
        <v>SONDA FOLEY DE SILICON3 VIAS N°20 FR</v>
      </c>
      <c r="F1193" s="315" t="s">
        <v>5127</v>
      </c>
      <c r="G1193" s="315" t="str">
        <f>+VLOOKUP(F1193,Proveedores[[Nombre]:[Nº id.fiscal]],2,0)</f>
        <v>3-101-358504</v>
      </c>
      <c r="H1193" s="264" t="s">
        <v>342</v>
      </c>
      <c r="I1193" s="280" t="s">
        <v>6619</v>
      </c>
      <c r="J1193" s="264" t="s">
        <v>119</v>
      </c>
      <c r="K1193" s="387" t="s">
        <v>6455</v>
      </c>
      <c r="L1193" s="395">
        <v>45804</v>
      </c>
      <c r="M1193" s="264" t="s">
        <v>111</v>
      </c>
      <c r="N1193" s="397" t="s">
        <v>6457</v>
      </c>
      <c r="O1193" s="354" t="s">
        <v>6625</v>
      </c>
      <c r="P1193" s="45" t="s">
        <v>3244</v>
      </c>
      <c r="Q1193" s="354">
        <v>2022</v>
      </c>
      <c r="R1193" s="354" t="s">
        <v>6453</v>
      </c>
      <c r="S1193" s="368" t="s">
        <v>6399</v>
      </c>
      <c r="T1193" s="354"/>
    </row>
    <row r="1194" spans="1:20" ht="23" x14ac:dyDescent="0.35">
      <c r="A1194" s="354" t="s">
        <v>4603</v>
      </c>
      <c r="B1194" s="315">
        <f>+VLOOKUP(A1194,ListaInsumos!$A$2:$F$951,2,0)</f>
        <v>2000031</v>
      </c>
      <c r="C1194" s="315">
        <f>+VLOOKUP(A1194,ListaInsumos!$A$2:$F$951,5,0)</f>
        <v>42132205</v>
      </c>
      <c r="D1194" s="315">
        <f>+VLOOKUP(A1194,ListaInsumos!$A$2:$F$951,6,0)</f>
        <v>92156088</v>
      </c>
      <c r="E1194" s="315" t="str">
        <f>+VLOOKUP(A1194,ListaInsumos!$A$2:$F$951,4,0)</f>
        <v>GUANTES DESCARTABLES PARA CIRUGIA Nº 7</v>
      </c>
      <c r="F1194" s="315" t="s">
        <v>5093</v>
      </c>
      <c r="G1194" s="315" t="str">
        <f>+VLOOKUP(F1194,Proveedores[[Nombre]:[Nº id.fiscal]],2,0)</f>
        <v>3-101-244831</v>
      </c>
      <c r="H1194" s="363" t="s">
        <v>6629</v>
      </c>
      <c r="I1194" s="363" t="s">
        <v>6630</v>
      </c>
      <c r="J1194" s="363" t="s">
        <v>414</v>
      </c>
      <c r="K1194" s="363" t="s">
        <v>6631</v>
      </c>
      <c r="L1194" s="363" t="s">
        <v>6632</v>
      </c>
      <c r="M1194" s="363" t="s">
        <v>111</v>
      </c>
      <c r="N1194" s="378">
        <v>45137</v>
      </c>
      <c r="O1194" s="354" t="s">
        <v>6686</v>
      </c>
      <c r="P1194" s="45" t="s">
        <v>3244</v>
      </c>
      <c r="Q1194" s="354">
        <v>2022</v>
      </c>
      <c r="R1194" s="354" t="s">
        <v>6626</v>
      </c>
      <c r="S1194" s="368" t="s">
        <v>6399</v>
      </c>
      <c r="T1194" s="354"/>
    </row>
    <row r="1195" spans="1:20" ht="34.5" x14ac:dyDescent="0.35">
      <c r="A1195" s="354" t="s">
        <v>4603</v>
      </c>
      <c r="B1195" s="315">
        <f>+VLOOKUP(A1195,ListaInsumos!$A$2:$F$951,2,0)</f>
        <v>2000031</v>
      </c>
      <c r="C1195" s="315">
        <f>+VLOOKUP(A1195,ListaInsumos!$A$2:$F$951,5,0)</f>
        <v>42132205</v>
      </c>
      <c r="D1195" s="315">
        <f>+VLOOKUP(A1195,ListaInsumos!$A$2:$F$951,6,0)</f>
        <v>92156088</v>
      </c>
      <c r="E1195" s="315" t="str">
        <f>+VLOOKUP(A1195,ListaInsumos!$A$2:$F$951,4,0)</f>
        <v>GUANTES DESCARTABLES PARA CIRUGIA Nº 7</v>
      </c>
      <c r="F1195" s="315" t="s">
        <v>5139</v>
      </c>
      <c r="G1195" s="315" t="str">
        <f>+VLOOKUP(F1195,Proveedores[[Nombre]:[Nº id.fiscal]],2,0)</f>
        <v>3-012-389094</v>
      </c>
      <c r="H1195" s="363" t="s">
        <v>3192</v>
      </c>
      <c r="I1195" s="363" t="s">
        <v>6633</v>
      </c>
      <c r="J1195" s="363" t="s">
        <v>119</v>
      </c>
      <c r="K1195" s="363" t="s">
        <v>6933</v>
      </c>
      <c r="L1195" s="363" t="s">
        <v>6931</v>
      </c>
      <c r="M1195" s="363" t="s">
        <v>111</v>
      </c>
      <c r="N1195" s="378">
        <v>46064</v>
      </c>
      <c r="O1195" s="354" t="s">
        <v>6687</v>
      </c>
      <c r="P1195" s="45" t="s">
        <v>3244</v>
      </c>
      <c r="Q1195" s="354">
        <v>2022</v>
      </c>
      <c r="R1195" s="354" t="s">
        <v>6626</v>
      </c>
      <c r="S1195" s="368" t="s">
        <v>6399</v>
      </c>
      <c r="T1195" s="354"/>
    </row>
    <row r="1196" spans="1:20" ht="34.5" x14ac:dyDescent="0.35">
      <c r="A1196" s="354" t="s">
        <v>4603</v>
      </c>
      <c r="B1196" s="315">
        <f>+VLOOKUP(A1196,ListaInsumos!$A$2:$F$951,2,0)</f>
        <v>2000031</v>
      </c>
      <c r="C1196" s="315">
        <f>+VLOOKUP(A1196,ListaInsumos!$A$2:$F$951,5,0)</f>
        <v>42132205</v>
      </c>
      <c r="D1196" s="315">
        <f>+VLOOKUP(A1196,ListaInsumos!$A$2:$F$951,6,0)</f>
        <v>92156088</v>
      </c>
      <c r="E1196" s="315" t="str">
        <f>+VLOOKUP(A1196,ListaInsumos!$A$2:$F$951,4,0)</f>
        <v>GUANTES DESCARTABLES PARA CIRUGIA Nº 7</v>
      </c>
      <c r="F1196" s="315" t="s">
        <v>5139</v>
      </c>
      <c r="G1196" s="315" t="str">
        <f>+VLOOKUP(F1196,Proveedores[[Nombre]:[Nº id.fiscal]],2,0)</f>
        <v>3-012-389094</v>
      </c>
      <c r="H1196" s="363" t="s">
        <v>3192</v>
      </c>
      <c r="I1196" s="363" t="s">
        <v>6634</v>
      </c>
      <c r="J1196" s="363" t="s">
        <v>119</v>
      </c>
      <c r="K1196" s="363" t="s">
        <v>6932</v>
      </c>
      <c r="L1196" s="363" t="s">
        <v>6931</v>
      </c>
      <c r="M1196" s="363" t="s">
        <v>111</v>
      </c>
      <c r="N1196" s="363" t="s">
        <v>6601</v>
      </c>
      <c r="O1196" s="354" t="s">
        <v>6688</v>
      </c>
      <c r="P1196" s="45" t="s">
        <v>3244</v>
      </c>
      <c r="Q1196" s="354">
        <v>2022</v>
      </c>
      <c r="R1196" s="354" t="s">
        <v>6626</v>
      </c>
      <c r="S1196" s="368" t="s">
        <v>6399</v>
      </c>
      <c r="T1196" s="354"/>
    </row>
    <row r="1197" spans="1:20" ht="23" x14ac:dyDescent="0.35">
      <c r="A1197" s="354" t="s">
        <v>4562</v>
      </c>
      <c r="B1197" s="359">
        <f>+VLOOKUP(A1197,ListaInsumos!$A$2:$F$951,2,0)</f>
        <v>2000032</v>
      </c>
      <c r="C1197" s="359">
        <f>+VLOOKUP(A1197,ListaInsumos!$A$2:$F$951,5,0)</f>
        <v>42132205</v>
      </c>
      <c r="D1197" s="359">
        <f>+VLOOKUP(A1197,ListaInsumos!$A$2:$F$951,6,0)</f>
        <v>92156089</v>
      </c>
      <c r="E1197" s="359" t="str">
        <f>+VLOOKUP(A1197,ListaInsumos!$A$2:$F$951,4,0)</f>
        <v>GUANTES DESCARTABLES CIRUGIA NO. 6 1/2</v>
      </c>
      <c r="F1197" s="315" t="s">
        <v>5093</v>
      </c>
      <c r="G1197" s="315" t="str">
        <f>+VLOOKUP(F1197,Proveedores[[Nombre]:[Nº id.fiscal]],2,0)</f>
        <v>3-101-244831</v>
      </c>
      <c r="H1197" s="363" t="s">
        <v>6629</v>
      </c>
      <c r="I1197" s="363" t="s">
        <v>6635</v>
      </c>
      <c r="J1197" s="363" t="s">
        <v>414</v>
      </c>
      <c r="K1197" s="363" t="s">
        <v>6631</v>
      </c>
      <c r="L1197" s="363" t="s">
        <v>6953</v>
      </c>
      <c r="M1197" s="363" t="s">
        <v>111</v>
      </c>
      <c r="N1197" s="363" t="s">
        <v>5385</v>
      </c>
      <c r="O1197" s="354" t="s">
        <v>6689</v>
      </c>
      <c r="P1197" s="45" t="s">
        <v>3244</v>
      </c>
      <c r="Q1197" s="354">
        <v>2022</v>
      </c>
      <c r="R1197" s="364" t="s">
        <v>6626</v>
      </c>
      <c r="S1197" s="370" t="s">
        <v>6399</v>
      </c>
      <c r="T1197" s="354"/>
    </row>
    <row r="1198" spans="1:20" ht="34.5" x14ac:dyDescent="0.35">
      <c r="A1198" s="354" t="s">
        <v>4562</v>
      </c>
      <c r="B1198" s="315">
        <f>+VLOOKUP(A1198,ListaInsumos!$A$2:$F$951,2,0)</f>
        <v>2000032</v>
      </c>
      <c r="C1198" s="315">
        <f>+VLOOKUP(A1198,ListaInsumos!$A$2:$F$951,5,0)</f>
        <v>42132205</v>
      </c>
      <c r="D1198" s="315">
        <f>+VLOOKUP(A1198,ListaInsumos!$A$2:$F$951,6,0)</f>
        <v>92156089</v>
      </c>
      <c r="E1198" s="315" t="str">
        <f>+VLOOKUP(A1198,ListaInsumos!$A$2:$F$951,4,0)</f>
        <v>GUANTES DESCARTABLES CIRUGIA NO. 6 1/2</v>
      </c>
      <c r="F1198" s="315" t="s">
        <v>5139</v>
      </c>
      <c r="G1198" s="315" t="str">
        <f>+VLOOKUP(F1198,Proveedores[[Nombre]:[Nº id.fiscal]],2,0)</f>
        <v>3-012-389094</v>
      </c>
      <c r="H1198" s="363" t="s">
        <v>3192</v>
      </c>
      <c r="I1198" s="363" t="s">
        <v>6636</v>
      </c>
      <c r="J1198" s="363" t="s">
        <v>119</v>
      </c>
      <c r="K1198" s="363" t="s">
        <v>6894</v>
      </c>
      <c r="L1198" s="378">
        <v>45873</v>
      </c>
      <c r="M1198" s="363" t="s">
        <v>111</v>
      </c>
      <c r="N1198" s="378">
        <v>46064</v>
      </c>
      <c r="O1198" s="354" t="s">
        <v>6690</v>
      </c>
      <c r="P1198" s="45" t="s">
        <v>3244</v>
      </c>
      <c r="Q1198" s="354">
        <v>2022</v>
      </c>
      <c r="R1198" s="354" t="s">
        <v>6626</v>
      </c>
      <c r="S1198" s="368" t="s">
        <v>6399</v>
      </c>
      <c r="T1198" s="354"/>
    </row>
    <row r="1199" spans="1:20" ht="23" x14ac:dyDescent="0.35">
      <c r="A1199" s="354" t="s">
        <v>4535</v>
      </c>
      <c r="B1199" s="315">
        <f>+VLOOKUP(A1199,ListaInsumos!$A$2:$F$951,2,0)</f>
        <v>2000033</v>
      </c>
      <c r="C1199" s="315">
        <f>+VLOOKUP(A1199,ListaInsumos!$A$2:$F$951,5,0)</f>
        <v>42132205</v>
      </c>
      <c r="D1199" s="315">
        <f>+VLOOKUP(A1199,ListaInsumos!$A$2:$F$951,6,0)</f>
        <v>92156090</v>
      </c>
      <c r="E1199" s="315" t="str">
        <f>+VLOOKUP(A1199,ListaInsumos!$A$2:$F$951,4,0)</f>
        <v>GUANTES DESCARTABLES CIRUGIA NO. 71/2</v>
      </c>
      <c r="F1199" s="315" t="s">
        <v>5093</v>
      </c>
      <c r="G1199" s="315" t="str">
        <f>+VLOOKUP(F1199,Proveedores[[Nombre]:[Nº id.fiscal]],2,0)</f>
        <v>3-101-244831</v>
      </c>
      <c r="H1199" s="363" t="s">
        <v>6629</v>
      </c>
      <c r="I1199" s="363" t="s">
        <v>6637</v>
      </c>
      <c r="J1199" s="363" t="s">
        <v>414</v>
      </c>
      <c r="K1199" s="363" t="s">
        <v>6631</v>
      </c>
      <c r="L1199" s="363" t="s">
        <v>6953</v>
      </c>
      <c r="M1199" s="363" t="s">
        <v>111</v>
      </c>
      <c r="N1199" s="378">
        <v>45137</v>
      </c>
      <c r="O1199" s="354" t="s">
        <v>6691</v>
      </c>
      <c r="P1199" s="45" t="s">
        <v>3244</v>
      </c>
      <c r="Q1199" s="354">
        <v>2022</v>
      </c>
      <c r="R1199" s="354" t="s">
        <v>6626</v>
      </c>
      <c r="S1199" s="368" t="s">
        <v>6399</v>
      </c>
      <c r="T1199" s="354"/>
    </row>
    <row r="1200" spans="1:20" ht="34.5" x14ac:dyDescent="0.35">
      <c r="A1200" s="354" t="s">
        <v>4535</v>
      </c>
      <c r="B1200" s="315">
        <f>+VLOOKUP(A1200,ListaInsumos!$A$2:$F$951,2,0)</f>
        <v>2000033</v>
      </c>
      <c r="C1200" s="315">
        <f>+VLOOKUP(A1200,ListaInsumos!$A$2:$F$951,5,0)</f>
        <v>42132205</v>
      </c>
      <c r="D1200" s="315">
        <f>+VLOOKUP(A1200,ListaInsumos!$A$2:$F$951,6,0)</f>
        <v>92156090</v>
      </c>
      <c r="E1200" s="315" t="str">
        <f>+VLOOKUP(A1200,ListaInsumos!$A$2:$F$951,4,0)</f>
        <v>GUANTES DESCARTABLES CIRUGIA NO. 71/2</v>
      </c>
      <c r="F1200" s="315" t="s">
        <v>5139</v>
      </c>
      <c r="G1200" s="315" t="str">
        <f>+VLOOKUP(F1200,Proveedores[[Nombre]:[Nº id.fiscal]],2,0)</f>
        <v>3-012-389094</v>
      </c>
      <c r="H1200" s="363" t="s">
        <v>3192</v>
      </c>
      <c r="I1200" s="363" t="s">
        <v>6638</v>
      </c>
      <c r="J1200" s="363" t="s">
        <v>119</v>
      </c>
      <c r="K1200" s="363" t="s">
        <v>6894</v>
      </c>
      <c r="L1200" s="363" t="s">
        <v>6931</v>
      </c>
      <c r="M1200" s="363" t="s">
        <v>111</v>
      </c>
      <c r="N1200" s="363" t="s">
        <v>6601</v>
      </c>
      <c r="O1200" s="354" t="s">
        <v>6692</v>
      </c>
      <c r="P1200" s="45" t="s">
        <v>3244</v>
      </c>
      <c r="Q1200" s="354">
        <v>2022</v>
      </c>
      <c r="R1200" s="354" t="s">
        <v>6626</v>
      </c>
      <c r="S1200" s="368" t="s">
        <v>6399</v>
      </c>
      <c r="T1200" s="354"/>
    </row>
    <row r="1201" spans="1:20" ht="34.5" x14ac:dyDescent="0.35">
      <c r="A1201" s="354" t="s">
        <v>4535</v>
      </c>
      <c r="B1201" s="315">
        <f>+VLOOKUP(A1201,ListaInsumos!$A$2:$F$951,2,0)</f>
        <v>2000033</v>
      </c>
      <c r="C1201" s="315">
        <f>+VLOOKUP(A1201,ListaInsumos!$A$2:$F$951,5,0)</f>
        <v>42132205</v>
      </c>
      <c r="D1201" s="315">
        <f>+VLOOKUP(A1201,ListaInsumos!$A$2:$F$951,6,0)</f>
        <v>92156090</v>
      </c>
      <c r="E1201" s="315" t="str">
        <f>+VLOOKUP(A1201,ListaInsumos!$A$2:$F$951,4,0)</f>
        <v>GUANTES DESCARTABLES CIRUGIA NO. 71/2</v>
      </c>
      <c r="F1201" s="315" t="s">
        <v>5139</v>
      </c>
      <c r="G1201" s="315" t="str">
        <f>+VLOOKUP(F1201,Proveedores[[Nombre]:[Nº id.fiscal]],2,0)</f>
        <v>3-012-389094</v>
      </c>
      <c r="H1201" s="363" t="s">
        <v>3192</v>
      </c>
      <c r="I1201" s="363" t="s">
        <v>6639</v>
      </c>
      <c r="J1201" s="363" t="s">
        <v>119</v>
      </c>
      <c r="K1201" s="363" t="s">
        <v>6894</v>
      </c>
      <c r="L1201" s="378">
        <v>45873</v>
      </c>
      <c r="M1201" s="363" t="s">
        <v>111</v>
      </c>
      <c r="N1201" s="378">
        <v>46064</v>
      </c>
      <c r="O1201" s="354" t="s">
        <v>6693</v>
      </c>
      <c r="P1201" s="45" t="s">
        <v>3244</v>
      </c>
      <c r="Q1201" s="354">
        <v>2022</v>
      </c>
      <c r="R1201" s="354" t="s">
        <v>6626</v>
      </c>
      <c r="S1201" s="368" t="s">
        <v>6399</v>
      </c>
      <c r="T1201" s="354"/>
    </row>
    <row r="1202" spans="1:20" ht="36" x14ac:dyDescent="0.35">
      <c r="A1202" s="354" t="s">
        <v>4504</v>
      </c>
      <c r="B1202" s="315">
        <f>+VLOOKUP(A1202,ListaInsumos!$A$2:$F$951,2,0)</f>
        <v>2000034</v>
      </c>
      <c r="C1202" s="315">
        <f>+VLOOKUP(A1202,ListaInsumos!$A$2:$F$951,5,0)</f>
        <v>42132203</v>
      </c>
      <c r="D1202" s="315">
        <f>+VLOOKUP(A1202,ListaInsumos!$A$2:$F$951,6,0)</f>
        <v>92156098</v>
      </c>
      <c r="E1202" s="315" t="str">
        <f>+VLOOKUP(A1202,ListaInsumos!$A$2:$F$951,4,0)</f>
        <v>GUANTES PARA EXPLORACIÓN(AMBIDIE) 61/2 S</v>
      </c>
      <c r="F1202" s="315" t="s">
        <v>5082</v>
      </c>
      <c r="G1202" s="315" t="str">
        <f>+VLOOKUP(F1202,Proveedores[[Nombre]:[Nº id.fiscal]],2,0)</f>
        <v>3-101-153540</v>
      </c>
      <c r="H1202" s="363" t="s">
        <v>2309</v>
      </c>
      <c r="I1202" s="363" t="s">
        <v>6640</v>
      </c>
      <c r="J1202" s="363" t="s">
        <v>348</v>
      </c>
      <c r="K1202" s="363" t="s">
        <v>6641</v>
      </c>
      <c r="L1202" s="363" t="s">
        <v>6954</v>
      </c>
      <c r="M1202" s="363" t="s">
        <v>111</v>
      </c>
      <c r="N1202" s="389" t="s">
        <v>6426</v>
      </c>
      <c r="O1202" s="354" t="s">
        <v>6694</v>
      </c>
      <c r="P1202" s="45" t="s">
        <v>3244</v>
      </c>
      <c r="Q1202" s="354">
        <v>2022</v>
      </c>
      <c r="R1202" s="354" t="s">
        <v>6626</v>
      </c>
      <c r="S1202" s="368" t="s">
        <v>6399</v>
      </c>
      <c r="T1202" s="354"/>
    </row>
    <row r="1203" spans="1:20" ht="23" x14ac:dyDescent="0.35">
      <c r="A1203" s="354" t="s">
        <v>4640</v>
      </c>
      <c r="B1203" s="315">
        <f>+VLOOKUP(A1203,ListaInsumos!$A$2:$F$951,2,0)</f>
        <v>2000035</v>
      </c>
      <c r="C1203" s="315">
        <f>+VLOOKUP(A1203,ListaInsumos!$A$2:$F$951,5,0)</f>
        <v>42132205</v>
      </c>
      <c r="D1203" s="315">
        <f>+VLOOKUP(A1203,ListaInsumos!$A$2:$F$951,6,0)</f>
        <v>92156270</v>
      </c>
      <c r="E1203" s="315" t="str">
        <f>+VLOOKUP(A1203,ListaInsumos!$A$2:$F$951,4,0)</f>
        <v>GUANTES DESCARTABLES PARA CIRUGIA NO°8</v>
      </c>
      <c r="F1203" s="315" t="s">
        <v>5093</v>
      </c>
      <c r="G1203" s="315" t="str">
        <f>+VLOOKUP(F1203,Proveedores[[Nombre]:[Nº id.fiscal]],2,0)</f>
        <v>3-101-244831</v>
      </c>
      <c r="H1203" s="363" t="s">
        <v>6629</v>
      </c>
      <c r="I1203" s="363" t="s">
        <v>6642</v>
      </c>
      <c r="J1203" s="363" t="s">
        <v>414</v>
      </c>
      <c r="K1203" s="363" t="s">
        <v>6631</v>
      </c>
      <c r="L1203" s="378">
        <v>46373</v>
      </c>
      <c r="M1203" s="363" t="s">
        <v>111</v>
      </c>
      <c r="N1203" s="363" t="s">
        <v>5385</v>
      </c>
      <c r="O1203" s="354" t="s">
        <v>6695</v>
      </c>
      <c r="P1203" s="45" t="s">
        <v>3244</v>
      </c>
      <c r="Q1203" s="354">
        <v>2022</v>
      </c>
      <c r="R1203" s="354" t="s">
        <v>6626</v>
      </c>
      <c r="S1203" s="368" t="s">
        <v>6399</v>
      </c>
      <c r="T1203" s="354"/>
    </row>
    <row r="1204" spans="1:20" ht="34.5" x14ac:dyDescent="0.35">
      <c r="A1204" s="354" t="s">
        <v>4640</v>
      </c>
      <c r="B1204" s="315">
        <f>+VLOOKUP(A1204,ListaInsumos!$A$2:$F$951,2,0)</f>
        <v>2000035</v>
      </c>
      <c r="C1204" s="315">
        <f>+VLOOKUP(A1204,ListaInsumos!$A$2:$F$951,5,0)</f>
        <v>42132205</v>
      </c>
      <c r="D1204" s="315">
        <f>+VLOOKUP(A1204,ListaInsumos!$A$2:$F$951,6,0)</f>
        <v>92156270</v>
      </c>
      <c r="E1204" s="315" t="str">
        <f>+VLOOKUP(A1204,ListaInsumos!$A$2:$F$951,4,0)</f>
        <v>GUANTES DESCARTABLES PARA CIRUGIA NO°8</v>
      </c>
      <c r="F1204" s="315" t="s">
        <v>5139</v>
      </c>
      <c r="G1204" s="315" t="str">
        <f>+VLOOKUP(F1204,Proveedores[[Nombre]:[Nº id.fiscal]],2,0)</f>
        <v>3-012-389094</v>
      </c>
      <c r="H1204" s="363" t="s">
        <v>3192</v>
      </c>
      <c r="I1204" s="363" t="s">
        <v>6643</v>
      </c>
      <c r="J1204" s="363" t="s">
        <v>119</v>
      </c>
      <c r="K1204" s="363" t="s">
        <v>6894</v>
      </c>
      <c r="L1204" s="363" t="s">
        <v>6931</v>
      </c>
      <c r="M1204" s="363" t="s">
        <v>111</v>
      </c>
      <c r="N1204" s="363" t="s">
        <v>6601</v>
      </c>
      <c r="O1204" s="354" t="s">
        <v>6696</v>
      </c>
      <c r="P1204" s="45" t="s">
        <v>3244</v>
      </c>
      <c r="Q1204" s="354">
        <v>2022</v>
      </c>
      <c r="R1204" s="354" t="s">
        <v>6626</v>
      </c>
      <c r="S1204" s="368" t="s">
        <v>6399</v>
      </c>
      <c r="T1204" s="354"/>
    </row>
    <row r="1205" spans="1:20" ht="34.5" x14ac:dyDescent="0.35">
      <c r="A1205" s="354" t="s">
        <v>4640</v>
      </c>
      <c r="B1205" s="315">
        <f>+VLOOKUP(A1205,ListaInsumos!$A$2:$F$951,2,0)</f>
        <v>2000035</v>
      </c>
      <c r="C1205" s="315">
        <f>+VLOOKUP(A1205,ListaInsumos!$A$2:$F$951,5,0)</f>
        <v>42132205</v>
      </c>
      <c r="D1205" s="315">
        <f>+VLOOKUP(A1205,ListaInsumos!$A$2:$F$951,6,0)</f>
        <v>92156270</v>
      </c>
      <c r="E1205" s="315" t="str">
        <f>+VLOOKUP(A1205,ListaInsumos!$A$2:$F$951,4,0)</f>
        <v>GUANTES DESCARTABLES PARA CIRUGIA NO°8</v>
      </c>
      <c r="F1205" s="315" t="s">
        <v>5139</v>
      </c>
      <c r="G1205" s="315" t="str">
        <f>+VLOOKUP(F1205,Proveedores[[Nombre]:[Nº id.fiscal]],2,0)</f>
        <v>3-012-389094</v>
      </c>
      <c r="H1205" s="363" t="s">
        <v>3192</v>
      </c>
      <c r="I1205" s="363" t="s">
        <v>6644</v>
      </c>
      <c r="J1205" s="363" t="s">
        <v>119</v>
      </c>
      <c r="K1205" s="363" t="s">
        <v>6894</v>
      </c>
      <c r="L1205" s="363" t="s">
        <v>6931</v>
      </c>
      <c r="M1205" s="363" t="s">
        <v>111</v>
      </c>
      <c r="N1205" s="363" t="s">
        <v>6601</v>
      </c>
      <c r="O1205" s="354" t="s">
        <v>6697</v>
      </c>
      <c r="P1205" s="45" t="s">
        <v>3244</v>
      </c>
      <c r="Q1205" s="354">
        <v>2022</v>
      </c>
      <c r="R1205" s="354" t="s">
        <v>6626</v>
      </c>
      <c r="S1205" s="368" t="s">
        <v>6399</v>
      </c>
      <c r="T1205" s="354"/>
    </row>
    <row r="1206" spans="1:20" ht="34.5" x14ac:dyDescent="0.35">
      <c r="A1206" s="354" t="s">
        <v>4640</v>
      </c>
      <c r="B1206" s="315">
        <f>+VLOOKUP(A1206,ListaInsumos!$A$2:$F$951,2,0)</f>
        <v>2000035</v>
      </c>
      <c r="C1206" s="315">
        <f>+VLOOKUP(A1206,ListaInsumos!$A$2:$F$951,5,0)</f>
        <v>42132205</v>
      </c>
      <c r="D1206" s="315">
        <f>+VLOOKUP(A1206,ListaInsumos!$A$2:$F$951,6,0)</f>
        <v>92156270</v>
      </c>
      <c r="E1206" s="315" t="str">
        <f>+VLOOKUP(A1206,ListaInsumos!$A$2:$F$951,4,0)</f>
        <v>GUANTES DESCARTABLES PARA CIRUGIA NO°8</v>
      </c>
      <c r="F1206" s="315" t="s">
        <v>5139</v>
      </c>
      <c r="G1206" s="315" t="str">
        <f>+VLOOKUP(F1206,Proveedores[[Nombre]:[Nº id.fiscal]],2,0)</f>
        <v>3-012-389094</v>
      </c>
      <c r="H1206" s="363" t="s">
        <v>3192</v>
      </c>
      <c r="I1206" s="363" t="s">
        <v>6645</v>
      </c>
      <c r="J1206" s="363" t="s">
        <v>414</v>
      </c>
      <c r="K1206" s="363" t="s">
        <v>3274</v>
      </c>
      <c r="L1206" s="378">
        <v>45887</v>
      </c>
      <c r="M1206" s="363" t="s">
        <v>111</v>
      </c>
      <c r="N1206" s="363" t="s">
        <v>6601</v>
      </c>
      <c r="O1206" s="354" t="s">
        <v>6698</v>
      </c>
      <c r="P1206" s="45" t="s">
        <v>3244</v>
      </c>
      <c r="Q1206" s="354">
        <v>2022</v>
      </c>
      <c r="R1206" s="354" t="s">
        <v>6626</v>
      </c>
      <c r="S1206" s="368" t="s">
        <v>6399</v>
      </c>
      <c r="T1206" s="354"/>
    </row>
    <row r="1207" spans="1:20" ht="36" x14ac:dyDescent="0.35">
      <c r="A1207" s="354" t="s">
        <v>4506</v>
      </c>
      <c r="B1207" s="315">
        <f>+VLOOKUP(A1207,ListaInsumos!$A$2:$F$951,2,0)</f>
        <v>2000036</v>
      </c>
      <c r="C1207" s="315">
        <f>+VLOOKUP(A1207,ListaInsumos!$A$2:$F$951,5,0)</f>
        <v>42132205</v>
      </c>
      <c r="D1207" s="315">
        <f>+VLOOKUP(A1207,ListaInsumos!$A$2:$F$951,6,0)</f>
        <v>92142126</v>
      </c>
      <c r="E1207" s="315" t="str">
        <f>+VLOOKUP(A1207,ListaInsumos!$A$2:$F$951,4,0)</f>
        <v>GUANTES EXPLORACION AMBIDIESTROS TALLA L</v>
      </c>
      <c r="F1207" s="315" t="s">
        <v>5082</v>
      </c>
      <c r="G1207" s="315" t="str">
        <f>+VLOOKUP(F1207,Proveedores[[Nombre]:[Nº id.fiscal]],2,0)</f>
        <v>3-101-153540</v>
      </c>
      <c r="H1207" s="363" t="s">
        <v>2309</v>
      </c>
      <c r="I1207" s="363" t="s">
        <v>6646</v>
      </c>
      <c r="J1207" s="363" t="s">
        <v>348</v>
      </c>
      <c r="K1207" s="363" t="s">
        <v>6641</v>
      </c>
      <c r="L1207" s="363" t="s">
        <v>6954</v>
      </c>
      <c r="M1207" s="363" t="s">
        <v>111</v>
      </c>
      <c r="N1207" s="389" t="s">
        <v>6426</v>
      </c>
      <c r="O1207" s="354" t="s">
        <v>6699</v>
      </c>
      <c r="P1207" s="45" t="s">
        <v>3244</v>
      </c>
      <c r="Q1207" s="354">
        <v>2022</v>
      </c>
      <c r="R1207" s="354" t="s">
        <v>6626</v>
      </c>
      <c r="S1207" s="368" t="s">
        <v>6399</v>
      </c>
      <c r="T1207" s="354"/>
    </row>
    <row r="1208" spans="1:20" ht="23" x14ac:dyDescent="0.35">
      <c r="A1208" s="354" t="s">
        <v>4781</v>
      </c>
      <c r="B1208" s="315">
        <f>+VLOOKUP(A1208,ListaInsumos!$A$2:$F$951,2,0)</f>
        <v>2002602</v>
      </c>
      <c r="C1208" s="315">
        <f>+VLOOKUP(A1208,ListaInsumos!$A$2:$F$951,5,0)</f>
        <v>42132205</v>
      </c>
      <c r="D1208" s="315">
        <f>+VLOOKUP(A1208,ListaInsumos!$A$2:$F$951,6,0)</f>
        <v>92142133</v>
      </c>
      <c r="E1208" s="315" t="str">
        <f>+VLOOKUP(A1208,ListaInsumos!$A$2:$F$951,4,0)</f>
        <v>GUANTES QUIRURGICOS N° 6 ESTERIL DESCART</v>
      </c>
      <c r="F1208" s="315" t="s">
        <v>5093</v>
      </c>
      <c r="G1208" s="315" t="str">
        <f>+VLOOKUP(F1208,Proveedores[[Nombre]:[Nº id.fiscal]],2,0)</f>
        <v>3-101-244831</v>
      </c>
      <c r="H1208" s="363" t="s">
        <v>6629</v>
      </c>
      <c r="I1208" s="363" t="s">
        <v>6647</v>
      </c>
      <c r="J1208" s="363" t="s">
        <v>414</v>
      </c>
      <c r="K1208" s="363" t="s">
        <v>6631</v>
      </c>
      <c r="L1208" s="363" t="s">
        <v>6953</v>
      </c>
      <c r="M1208" s="363" t="s">
        <v>111</v>
      </c>
      <c r="N1208" s="378">
        <v>45137</v>
      </c>
      <c r="O1208" s="354" t="s">
        <v>6700</v>
      </c>
      <c r="P1208" s="45" t="s">
        <v>3244</v>
      </c>
      <c r="Q1208" s="354">
        <v>2022</v>
      </c>
      <c r="R1208" s="354" t="s">
        <v>6626</v>
      </c>
      <c r="S1208" s="368" t="s">
        <v>6399</v>
      </c>
      <c r="T1208" s="354"/>
    </row>
    <row r="1209" spans="1:20" ht="34.5" x14ac:dyDescent="0.35">
      <c r="A1209" s="354" t="s">
        <v>4781</v>
      </c>
      <c r="B1209" s="315">
        <f>+VLOOKUP(A1209,ListaInsumos!$A$2:$F$951,2,0)</f>
        <v>2002602</v>
      </c>
      <c r="C1209" s="315">
        <f>+VLOOKUP(A1209,ListaInsumos!$A$2:$F$951,5,0)</f>
        <v>42132205</v>
      </c>
      <c r="D1209" s="315">
        <f>+VLOOKUP(A1209,ListaInsumos!$A$2:$F$951,6,0)</f>
        <v>92142133</v>
      </c>
      <c r="E1209" s="315" t="str">
        <f>+VLOOKUP(A1209,ListaInsumos!$A$2:$F$951,4,0)</f>
        <v>GUANTES QUIRURGICOS N° 6 ESTERIL DESCART</v>
      </c>
      <c r="F1209" s="315" t="s">
        <v>5139</v>
      </c>
      <c r="G1209" s="315" t="str">
        <f>+VLOOKUP(F1209,Proveedores[[Nombre]:[Nº id.fiscal]],2,0)</f>
        <v>3-012-389094</v>
      </c>
      <c r="H1209" s="363" t="s">
        <v>3192</v>
      </c>
      <c r="I1209" s="363" t="s">
        <v>6648</v>
      </c>
      <c r="J1209" s="363" t="s">
        <v>414</v>
      </c>
      <c r="K1209" s="363" t="s">
        <v>3274</v>
      </c>
      <c r="L1209" s="378">
        <v>45887</v>
      </c>
      <c r="M1209" s="363" t="s">
        <v>111</v>
      </c>
      <c r="N1209" s="363" t="s">
        <v>6601</v>
      </c>
      <c r="O1209" s="354" t="s">
        <v>6701</v>
      </c>
      <c r="P1209" s="45" t="s">
        <v>3244</v>
      </c>
      <c r="Q1209" s="354">
        <v>2022</v>
      </c>
      <c r="R1209" s="354" t="s">
        <v>6626</v>
      </c>
      <c r="S1209" s="368" t="s">
        <v>6399</v>
      </c>
      <c r="T1209" s="354"/>
    </row>
    <row r="1210" spans="1:20" ht="23" x14ac:dyDescent="0.35">
      <c r="A1210" s="354" t="s">
        <v>4682</v>
      </c>
      <c r="B1210" s="315">
        <f>+VLOOKUP(A1210,ListaInsumos!$A$2:$F$951,2,0)</f>
        <v>2002607</v>
      </c>
      <c r="C1210" s="315">
        <f>+VLOOKUP(A1210,ListaInsumos!$A$2:$F$951,5,0)</f>
        <v>42132205</v>
      </c>
      <c r="D1210" s="315">
        <f>+VLOOKUP(A1210,ListaInsumos!$A$2:$F$951,6,0)</f>
        <v>92156338</v>
      </c>
      <c r="E1210" s="315" t="str">
        <f>+VLOOKUP(A1210,ListaInsumos!$A$2:$F$951,4,0)</f>
        <v>GUANTES QUIRURGICO 7,5, ESTERIL,LIBRE LA</v>
      </c>
      <c r="F1210" s="315" t="s">
        <v>5093</v>
      </c>
      <c r="G1210" s="315" t="str">
        <f>+VLOOKUP(F1210,Proveedores[[Nombre]:[Nº id.fiscal]],2,0)</f>
        <v>3-101-244831</v>
      </c>
      <c r="H1210" s="363" t="s">
        <v>191</v>
      </c>
      <c r="I1210" s="363" t="s">
        <v>6649</v>
      </c>
      <c r="J1210" s="363" t="s">
        <v>1799</v>
      </c>
      <c r="K1210" s="363" t="s">
        <v>6650</v>
      </c>
      <c r="L1210" s="363" t="s">
        <v>6955</v>
      </c>
      <c r="M1210" s="363" t="s">
        <v>111</v>
      </c>
      <c r="N1210" s="378">
        <v>45137</v>
      </c>
      <c r="O1210" s="354" t="s">
        <v>6702</v>
      </c>
      <c r="P1210" s="45" t="s">
        <v>3244</v>
      </c>
      <c r="Q1210" s="354">
        <v>2022</v>
      </c>
      <c r="R1210" s="354" t="s">
        <v>6626</v>
      </c>
      <c r="S1210" s="368" t="s">
        <v>6399</v>
      </c>
      <c r="T1210" s="354"/>
    </row>
    <row r="1211" spans="1:20" ht="39" customHeight="1" x14ac:dyDescent="0.35">
      <c r="A1211" s="354" t="s">
        <v>4505</v>
      </c>
      <c r="B1211" s="315">
        <f>+VLOOKUP(A1211,ListaInsumos!$A$2:$F$951,2,0)</f>
        <v>2003509</v>
      </c>
      <c r="C1211" s="315">
        <f>+VLOOKUP(A1211,ListaInsumos!$A$2:$F$951,5,0)</f>
        <v>42132203</v>
      </c>
      <c r="D1211" s="315">
        <f>+VLOOKUP(A1211,ListaInsumos!$A$2:$F$951,6,0)</f>
        <v>92153325</v>
      </c>
      <c r="E1211" s="315" t="str">
        <f>+VLOOKUP(A1211,ListaInsumos!$A$2:$F$951,4,0)</f>
        <v>GUANTES DE EXPLORACION,AMBIDIEST, TALL M</v>
      </c>
      <c r="F1211" s="315" t="s">
        <v>5082</v>
      </c>
      <c r="G1211" s="315" t="str">
        <f>+VLOOKUP(F1211,Proveedores[[Nombre]:[Nº id.fiscal]],2,0)</f>
        <v>3-101-153540</v>
      </c>
      <c r="H1211" s="363" t="s">
        <v>2309</v>
      </c>
      <c r="I1211" s="363" t="s">
        <v>6651</v>
      </c>
      <c r="J1211" s="363" t="s">
        <v>348</v>
      </c>
      <c r="K1211" s="363" t="s">
        <v>6641</v>
      </c>
      <c r="L1211" s="363" t="s">
        <v>6956</v>
      </c>
      <c r="M1211" s="363" t="s">
        <v>111</v>
      </c>
      <c r="N1211" s="389" t="s">
        <v>6426</v>
      </c>
      <c r="O1211" s="354" t="s">
        <v>6703</v>
      </c>
      <c r="P1211" s="45" t="s">
        <v>3244</v>
      </c>
      <c r="Q1211" s="354">
        <v>2022</v>
      </c>
      <c r="R1211" s="354" t="s">
        <v>6626</v>
      </c>
      <c r="S1211" s="368" t="s">
        <v>6399</v>
      </c>
      <c r="T1211" s="354"/>
    </row>
    <row r="1212" spans="1:20" ht="24" x14ac:dyDescent="0.35">
      <c r="A1212" s="354" t="s">
        <v>4622</v>
      </c>
      <c r="B1212" s="315">
        <f>+VLOOKUP(A1212,ListaInsumos!$A$2:$F$951,2,0)</f>
        <v>2003810</v>
      </c>
      <c r="C1212" s="315">
        <f>+VLOOKUP(A1212,ListaInsumos!$A$2:$F$951,5,0)</f>
        <v>42131507</v>
      </c>
      <c r="D1212" s="315">
        <f>+VLOOKUP(A1212,ListaInsumos!$A$2:$F$951,6,0)</f>
        <v>92161422</v>
      </c>
      <c r="E1212" s="315" t="str">
        <f>+VLOOKUP(A1212,ListaInsumos!$A$2:$F$951,4,0)</f>
        <v>MEDIA/COMPRESION DEBAJO RODILLA TALLA M</v>
      </c>
      <c r="F1212" s="315" t="s">
        <v>5074</v>
      </c>
      <c r="G1212" s="315" t="str">
        <f>+VLOOKUP(F1212,Proveedores[[Nombre]:[Nº id.fiscal]],2,0)</f>
        <v>3-101-115347</v>
      </c>
      <c r="H1212" s="363" t="s">
        <v>3402</v>
      </c>
      <c r="I1212" s="363" t="s">
        <v>6652</v>
      </c>
      <c r="J1212" s="363" t="s">
        <v>843</v>
      </c>
      <c r="K1212" s="363" t="s">
        <v>1974</v>
      </c>
      <c r="L1212" s="363" t="s">
        <v>1974</v>
      </c>
      <c r="M1212" s="363" t="s">
        <v>111</v>
      </c>
      <c r="N1212" s="363" t="s">
        <v>6904</v>
      </c>
      <c r="O1212" s="354" t="s">
        <v>6704</v>
      </c>
      <c r="P1212" s="45" t="s">
        <v>3244</v>
      </c>
      <c r="Q1212" s="354">
        <v>2022</v>
      </c>
      <c r="R1212" s="354" t="s">
        <v>6626</v>
      </c>
      <c r="S1212" s="368" t="s">
        <v>6399</v>
      </c>
      <c r="T1212" s="354"/>
    </row>
    <row r="1213" spans="1:20" ht="23" x14ac:dyDescent="0.35">
      <c r="A1213" s="354" t="s">
        <v>4622</v>
      </c>
      <c r="B1213" s="315">
        <f>+VLOOKUP(A1213,ListaInsumos!$A$2:$F$951,2,0)</f>
        <v>2003810</v>
      </c>
      <c r="C1213" s="315">
        <f>+VLOOKUP(A1213,ListaInsumos!$A$2:$F$951,5,0)</f>
        <v>42131507</v>
      </c>
      <c r="D1213" s="315">
        <f>+VLOOKUP(A1213,ListaInsumos!$A$2:$F$951,6,0)</f>
        <v>92161422</v>
      </c>
      <c r="E1213" s="315" t="str">
        <f>+VLOOKUP(A1213,ListaInsumos!$A$2:$F$951,4,0)</f>
        <v>MEDIA/COMPRESION DEBAJO RODILLA TALLA M</v>
      </c>
      <c r="F1213" s="315" t="s">
        <v>5093</v>
      </c>
      <c r="G1213" s="315" t="str">
        <f>+VLOOKUP(F1213,Proveedores[[Nombre]:[Nº id.fiscal]],2,0)</f>
        <v>3-101-244831</v>
      </c>
      <c r="H1213" s="363" t="s">
        <v>845</v>
      </c>
      <c r="I1213" s="363" t="s">
        <v>6653</v>
      </c>
      <c r="J1213" s="363" t="s">
        <v>6502</v>
      </c>
      <c r="K1213" s="363" t="s">
        <v>1974</v>
      </c>
      <c r="L1213" s="363" t="s">
        <v>1974</v>
      </c>
      <c r="M1213" s="363" t="s">
        <v>111</v>
      </c>
      <c r="N1213" s="363" t="s">
        <v>5385</v>
      </c>
      <c r="O1213" s="354" t="s">
        <v>6705</v>
      </c>
      <c r="P1213" s="45" t="s">
        <v>3244</v>
      </c>
      <c r="Q1213" s="354">
        <v>2022</v>
      </c>
      <c r="R1213" s="354" t="s">
        <v>6626</v>
      </c>
      <c r="S1213" s="368" t="s">
        <v>6399</v>
      </c>
      <c r="T1213" s="354"/>
    </row>
    <row r="1214" spans="1:20" ht="29.5" customHeight="1" x14ac:dyDescent="0.35">
      <c r="A1214" s="354" t="s">
        <v>4543</v>
      </c>
      <c r="B1214" s="315">
        <f>+VLOOKUP(A1214,ListaInsumos!$A$2:$F$951,2,0)</f>
        <v>2003811</v>
      </c>
      <c r="C1214" s="315">
        <f>+VLOOKUP(A1214,ListaInsumos!$A$2:$F$951,5,0)</f>
        <v>42131507</v>
      </c>
      <c r="D1214" s="315">
        <f>+VLOOKUP(A1214,ListaInsumos!$A$2:$F$951,6,0)</f>
        <v>92153419</v>
      </c>
      <c r="E1214" s="315" t="str">
        <f>+VLOOKUP(A1214,ListaInsumos!$A$2:$F$951,4,0)</f>
        <v>MEDIA COMPRESIÓN HASTA LA RODILLA,TALL L</v>
      </c>
      <c r="F1214" s="315" t="s">
        <v>5074</v>
      </c>
      <c r="G1214" s="315" t="str">
        <f>+VLOOKUP(F1214,Proveedores[[Nombre]:[Nº id.fiscal]],2,0)</f>
        <v>3-101-115347</v>
      </c>
      <c r="H1214" s="363" t="s">
        <v>3402</v>
      </c>
      <c r="I1214" s="363" t="s">
        <v>6654</v>
      </c>
      <c r="J1214" s="363" t="s">
        <v>843</v>
      </c>
      <c r="K1214" s="363" t="s">
        <v>1974</v>
      </c>
      <c r="L1214" s="363" t="s">
        <v>1974</v>
      </c>
      <c r="M1214" s="363" t="s">
        <v>111</v>
      </c>
      <c r="N1214" s="363" t="s">
        <v>6904</v>
      </c>
      <c r="O1214" s="354" t="s">
        <v>6706</v>
      </c>
      <c r="P1214" s="45" t="s">
        <v>3244</v>
      </c>
      <c r="Q1214" s="354">
        <v>2022</v>
      </c>
      <c r="R1214" s="354" t="s">
        <v>6626</v>
      </c>
      <c r="S1214" s="368" t="s">
        <v>6399</v>
      </c>
      <c r="T1214" s="354"/>
    </row>
    <row r="1215" spans="1:20" ht="45.5" customHeight="1" x14ac:dyDescent="0.35">
      <c r="A1215" s="354" t="s">
        <v>4574</v>
      </c>
      <c r="B1215" s="315">
        <f>+VLOOKUP(A1215,ListaInsumos!$A$2:$F$951,2,0)</f>
        <v>2003812</v>
      </c>
      <c r="C1215" s="315">
        <f>+VLOOKUP(A1215,ListaInsumos!$A$2:$F$951,5,0)</f>
        <v>42131507</v>
      </c>
      <c r="D1215" s="315">
        <f>+VLOOKUP(A1215,ListaInsumos!$A$2:$F$951,6,0)</f>
        <v>92154896</v>
      </c>
      <c r="E1215" s="315" t="str">
        <f>+VLOOKUP(A1215,ListaInsumos!$A$2:$F$951,4,0)</f>
        <v>MEDIA/COMPRESION DEBAJO RODILLA TALLA XL</v>
      </c>
      <c r="F1215" s="315" t="s">
        <v>5104</v>
      </c>
      <c r="G1215" s="315" t="str">
        <f>+VLOOKUP(F1215,Proveedores[[Nombre]:[Nº id.fiscal]],2,0)</f>
        <v>3-102-635793</v>
      </c>
      <c r="H1215" s="363" t="s">
        <v>6655</v>
      </c>
      <c r="I1215" s="363" t="s">
        <v>6656</v>
      </c>
      <c r="J1215" s="363" t="s">
        <v>284</v>
      </c>
      <c r="K1215" s="363" t="s">
        <v>1974</v>
      </c>
      <c r="L1215" s="363" t="s">
        <v>1974</v>
      </c>
      <c r="M1215" s="363" t="s">
        <v>111</v>
      </c>
      <c r="N1215" s="378">
        <v>46327</v>
      </c>
      <c r="O1215" s="354" t="s">
        <v>6707</v>
      </c>
      <c r="P1215" s="45" t="s">
        <v>3244</v>
      </c>
      <c r="Q1215" s="354">
        <v>2022</v>
      </c>
      <c r="R1215" s="354" t="s">
        <v>6626</v>
      </c>
      <c r="S1215" s="368" t="s">
        <v>6399</v>
      </c>
      <c r="T1215" s="354"/>
    </row>
    <row r="1216" spans="1:20" ht="39.5" customHeight="1" x14ac:dyDescent="0.35">
      <c r="A1216" s="354" t="s">
        <v>4574</v>
      </c>
      <c r="B1216" s="315">
        <f>+VLOOKUP(A1215,ListaInsumos!$A$2:$F$951,2,0)</f>
        <v>2003812</v>
      </c>
      <c r="C1216" s="315">
        <f>+VLOOKUP(A1215,ListaInsumos!$A$2:$F$951,5,0)</f>
        <v>42131507</v>
      </c>
      <c r="D1216" s="315">
        <f>+VLOOKUP(A1215,ListaInsumos!$A$2:$F$951,6,0)</f>
        <v>92154896</v>
      </c>
      <c r="E1216" s="315" t="str">
        <f>+VLOOKUP(A1215,ListaInsumos!$A$2:$F$951,4,0)</f>
        <v>MEDIA/COMPRESION DEBAJO RODILLA TALLA XL</v>
      </c>
      <c r="F1216" s="315" t="s">
        <v>5074</v>
      </c>
      <c r="G1216" s="315" t="str">
        <f>+VLOOKUP(F1216,Proveedores[[Nombre]:[Nº id.fiscal]],2,0)</f>
        <v>3-101-115347</v>
      </c>
      <c r="H1216" s="363" t="s">
        <v>3402</v>
      </c>
      <c r="I1216" s="363" t="s">
        <v>6657</v>
      </c>
      <c r="J1216" s="363" t="s">
        <v>843</v>
      </c>
      <c r="K1216" s="363" t="s">
        <v>1974</v>
      </c>
      <c r="L1216" s="363" t="s">
        <v>1974</v>
      </c>
      <c r="M1216" s="363" t="s">
        <v>111</v>
      </c>
      <c r="N1216" s="378">
        <v>46259</v>
      </c>
      <c r="O1216" s="354" t="s">
        <v>6708</v>
      </c>
      <c r="P1216" s="45" t="s">
        <v>3244</v>
      </c>
      <c r="Q1216" s="354">
        <v>2022</v>
      </c>
      <c r="R1216" s="354" t="s">
        <v>6626</v>
      </c>
      <c r="S1216" s="368" t="s">
        <v>6399</v>
      </c>
      <c r="T1216" s="354"/>
    </row>
    <row r="1217" spans="1:20" ht="23" x14ac:dyDescent="0.35">
      <c r="A1217" s="354" t="s">
        <v>4544</v>
      </c>
      <c r="B1217" s="315">
        <f>+VLOOKUP(A1217,ListaInsumos!$A$2:$F$951,2,0)</f>
        <v>2000550</v>
      </c>
      <c r="C1217" s="315">
        <f>+VLOOKUP(A1217,ListaInsumos!$A$2:$F$951,5,0)</f>
        <v>42131507</v>
      </c>
      <c r="D1217" s="315">
        <f>+VLOOKUP(A1217,ListaInsumos!$A$2:$F$951,6,0)</f>
        <v>92194591</v>
      </c>
      <c r="E1217" s="315" t="str">
        <f>+VLOOKUP(A1217,ListaInsumos!$A$2:$F$951,4,0)</f>
        <v>MEDIA/COMPRESION DEBAJO RODILLA TALLA S</v>
      </c>
      <c r="F1217" s="315" t="s">
        <v>5074</v>
      </c>
      <c r="G1217" s="315" t="str">
        <f>+VLOOKUP(F1217,Proveedores[[Nombre]:[Nº id.fiscal]],2,0)</f>
        <v>3-101-115347</v>
      </c>
      <c r="H1217" s="363" t="s">
        <v>3402</v>
      </c>
      <c r="I1217" s="363" t="s">
        <v>6658</v>
      </c>
      <c r="J1217" s="363" t="s">
        <v>843</v>
      </c>
      <c r="K1217" s="363" t="s">
        <v>1974</v>
      </c>
      <c r="L1217" s="363" t="s">
        <v>1974</v>
      </c>
      <c r="M1217" s="363" t="s">
        <v>111</v>
      </c>
      <c r="N1217" s="378">
        <v>46259</v>
      </c>
      <c r="O1217" s="354" t="s">
        <v>6709</v>
      </c>
      <c r="P1217" s="45" t="s">
        <v>3244</v>
      </c>
      <c r="Q1217" s="354">
        <v>2022</v>
      </c>
      <c r="R1217" s="354" t="s">
        <v>6626</v>
      </c>
      <c r="S1217" s="368" t="s">
        <v>6399</v>
      </c>
      <c r="T1217" s="354"/>
    </row>
    <row r="1218" spans="1:20" ht="24.5" customHeight="1" x14ac:dyDescent="0.35">
      <c r="A1218" s="354" t="s">
        <v>4138</v>
      </c>
      <c r="B1218" s="315">
        <f>+VLOOKUP(A1218,ListaInsumos!$A$2:$F$951,2,0)</f>
        <v>2000551</v>
      </c>
      <c r="C1218" s="315">
        <f>+VLOOKUP(A1218,ListaInsumos!$A$2:$F$951,5,0)</f>
        <v>42131507</v>
      </c>
      <c r="D1218" s="315">
        <f>+VLOOKUP(A1218,ListaInsumos!$A$2:$F$951,6,0)</f>
        <v>92166535</v>
      </c>
      <c r="E1218" s="315" t="str">
        <f>+VLOOKUP(A1218,ListaInsumos!$A$2:$F$951,4,0)</f>
        <v>MEDIAS MEDICAS COMPRESION 15-20  MM/HG</v>
      </c>
      <c r="F1218" s="315" t="s">
        <v>5074</v>
      </c>
      <c r="G1218" s="315" t="str">
        <f>+VLOOKUP(F1218,Proveedores[[Nombre]:[Nº id.fiscal]],2,0)</f>
        <v>3-101-115347</v>
      </c>
      <c r="H1218" s="363" t="s">
        <v>3402</v>
      </c>
      <c r="I1218" s="363" t="s">
        <v>6659</v>
      </c>
      <c r="J1218" s="363" t="s">
        <v>843</v>
      </c>
      <c r="K1218" s="363" t="s">
        <v>1974</v>
      </c>
      <c r="L1218" s="363" t="s">
        <v>1974</v>
      </c>
      <c r="M1218" s="363" t="s">
        <v>111</v>
      </c>
      <c r="N1218" s="363" t="s">
        <v>6904</v>
      </c>
      <c r="O1218" s="354" t="s">
        <v>6710</v>
      </c>
      <c r="P1218" s="45" t="s">
        <v>3244</v>
      </c>
      <c r="Q1218" s="354">
        <v>2022</v>
      </c>
      <c r="R1218" s="354" t="s">
        <v>6626</v>
      </c>
      <c r="S1218" s="368" t="s">
        <v>6399</v>
      </c>
      <c r="T1218" s="354"/>
    </row>
    <row r="1219" spans="1:20" ht="23" x14ac:dyDescent="0.35">
      <c r="A1219" s="354" t="s">
        <v>4591</v>
      </c>
      <c r="B1219" s="315">
        <f>+VLOOKUP(A1219,ListaInsumos!$A$2:$F$951,2,0)</f>
        <v>2000556</v>
      </c>
      <c r="C1219" s="315">
        <f>+VLOOKUP(A1219,ListaInsumos!$A$2:$F$951,5,0)</f>
        <v>42131507</v>
      </c>
      <c r="D1219" s="315">
        <f>+VLOOKUP(A1219,ListaInsumos!$A$2:$F$951,6,0)</f>
        <v>92199066</v>
      </c>
      <c r="E1219" s="315" t="str">
        <f>+VLOOKUP(A1219,ListaInsumos!$A$2:$F$951,4,0)</f>
        <v>MEDIA DE COMPRESION HASTA MUSLO TALLA S</v>
      </c>
      <c r="F1219" s="315" t="s">
        <v>5074</v>
      </c>
      <c r="G1219" s="315" t="str">
        <f>+VLOOKUP(F1219,Proveedores[[Nombre]:[Nº id.fiscal]],2,0)</f>
        <v>3-101-115347</v>
      </c>
      <c r="H1219" s="363" t="s">
        <v>3402</v>
      </c>
      <c r="I1219" s="363" t="s">
        <v>6660</v>
      </c>
      <c r="J1219" s="363" t="s">
        <v>843</v>
      </c>
      <c r="K1219" s="363" t="s">
        <v>1974</v>
      </c>
      <c r="L1219" s="363" t="s">
        <v>1974</v>
      </c>
      <c r="M1219" s="363" t="s">
        <v>111</v>
      </c>
      <c r="N1219" s="378">
        <v>46259</v>
      </c>
      <c r="O1219" s="354" t="s">
        <v>6711</v>
      </c>
      <c r="P1219" s="45" t="s">
        <v>3244</v>
      </c>
      <c r="Q1219" s="354">
        <v>2022</v>
      </c>
      <c r="R1219" s="354" t="s">
        <v>6626</v>
      </c>
      <c r="S1219" s="368" t="s">
        <v>6399</v>
      </c>
      <c r="T1219" s="354"/>
    </row>
    <row r="1220" spans="1:20" ht="23" x14ac:dyDescent="0.35">
      <c r="A1220" s="354" t="s">
        <v>4591</v>
      </c>
      <c r="B1220" s="315">
        <f>+VLOOKUP(A1220,ListaInsumos!$A$2:$F$951,2,0)</f>
        <v>2000556</v>
      </c>
      <c r="C1220" s="315">
        <f>+VLOOKUP(A1220,ListaInsumos!$A$2:$F$951,5,0)</f>
        <v>42131507</v>
      </c>
      <c r="D1220" s="315">
        <f>+VLOOKUP(A1220,ListaInsumos!$A$2:$F$951,6,0)</f>
        <v>92199066</v>
      </c>
      <c r="E1220" s="315" t="str">
        <f>+VLOOKUP(A1220,ListaInsumos!$A$2:$F$951,4,0)</f>
        <v>MEDIA DE COMPRESION HASTA MUSLO TALLA S</v>
      </c>
      <c r="F1220" s="315" t="s">
        <v>5093</v>
      </c>
      <c r="G1220" s="315" t="str">
        <f>+VLOOKUP(F1220,Proveedores[[Nombre]:[Nº id.fiscal]],2,0)</f>
        <v>3-101-244831</v>
      </c>
      <c r="H1220" s="363" t="s">
        <v>845</v>
      </c>
      <c r="I1220" s="363" t="s">
        <v>6661</v>
      </c>
      <c r="J1220" s="363" t="s">
        <v>6502</v>
      </c>
      <c r="K1220" s="363" t="s">
        <v>1974</v>
      </c>
      <c r="L1220" s="363" t="s">
        <v>1974</v>
      </c>
      <c r="M1220" s="363" t="s">
        <v>111</v>
      </c>
      <c r="N1220" s="363" t="s">
        <v>5385</v>
      </c>
      <c r="O1220" s="354" t="s">
        <v>6712</v>
      </c>
      <c r="P1220" s="45" t="s">
        <v>3244</v>
      </c>
      <c r="Q1220" s="354">
        <v>2022</v>
      </c>
      <c r="R1220" s="354" t="s">
        <v>6626</v>
      </c>
      <c r="S1220" s="368" t="s">
        <v>6399</v>
      </c>
      <c r="T1220" s="354"/>
    </row>
    <row r="1221" spans="1:20" ht="23" x14ac:dyDescent="0.35">
      <c r="A1221" s="354" t="s">
        <v>4659</v>
      </c>
      <c r="B1221" s="315">
        <f>+VLOOKUP(A1221,ListaInsumos!$A$2:$F$951,2,0)</f>
        <v>2001780</v>
      </c>
      <c r="C1221" s="315">
        <f>+VLOOKUP(A1221,ListaInsumos!$A$2:$F$951,5,0)</f>
        <v>42271915</v>
      </c>
      <c r="D1221" s="315">
        <f>+VLOOKUP(A1221,ListaInsumos!$A$2:$F$951,6,0)</f>
        <v>92161413</v>
      </c>
      <c r="E1221" s="315" t="str">
        <f>+VLOOKUP(A1221,ListaInsumos!$A$2:$F$951,4,0)</f>
        <v>SUJETADOR PARA TRAQUEOSTOMIA AJUSTABLE</v>
      </c>
      <c r="F1221" s="315" t="s">
        <v>5093</v>
      </c>
      <c r="G1221" s="315" t="str">
        <f>+VLOOKUP(F1221,Proveedores[[Nombre]:[Nº id.fiscal]],2,0)</f>
        <v>3-101-244831</v>
      </c>
      <c r="H1221" s="363" t="s">
        <v>6662</v>
      </c>
      <c r="I1221" s="363" t="s">
        <v>6663</v>
      </c>
      <c r="J1221" s="363" t="s">
        <v>6502</v>
      </c>
      <c r="K1221" s="363" t="s">
        <v>1974</v>
      </c>
      <c r="L1221" s="363" t="s">
        <v>1974</v>
      </c>
      <c r="M1221" s="363" t="s">
        <v>111</v>
      </c>
      <c r="N1221" s="363" t="s">
        <v>5385</v>
      </c>
      <c r="O1221" s="354" t="s">
        <v>6713</v>
      </c>
      <c r="P1221" s="45" t="s">
        <v>3244</v>
      </c>
      <c r="Q1221" s="354">
        <v>2022</v>
      </c>
      <c r="R1221" s="354" t="s">
        <v>6626</v>
      </c>
      <c r="S1221" s="368" t="s">
        <v>6399</v>
      </c>
      <c r="T1221" s="354"/>
    </row>
    <row r="1222" spans="1:20" ht="23" x14ac:dyDescent="0.35">
      <c r="A1222" s="354" t="s">
        <v>4701</v>
      </c>
      <c r="B1222" s="315">
        <f>+VLOOKUP(A1222,ListaInsumos!$A$2:$F$951,2,0)</f>
        <v>2001781</v>
      </c>
      <c r="C1222" s="315">
        <f>+VLOOKUP(A1222,ListaInsumos!$A$2:$F$951,5,0)</f>
        <v>42142702</v>
      </c>
      <c r="D1222" s="315">
        <f>+VLOOKUP(A1222,ListaInsumos!$A$2:$F$951,6,0)</f>
        <v>92154142</v>
      </c>
      <c r="E1222" s="315" t="str">
        <f>+VLOOKUP(A1222,ListaInsumos!$A$2:$F$951,4,0)</f>
        <v>SUJETADOR PARA SONDA FOLEY AJUSTABLE</v>
      </c>
      <c r="F1222" s="315" t="s">
        <v>5093</v>
      </c>
      <c r="G1222" s="315" t="str">
        <f>+VLOOKUP(F1222,Proveedores[[Nombre]:[Nº id.fiscal]],2,0)</f>
        <v>3-101-244831</v>
      </c>
      <c r="H1222" s="363" t="s">
        <v>6510</v>
      </c>
      <c r="I1222" s="363" t="s">
        <v>6664</v>
      </c>
      <c r="J1222" s="363" t="s">
        <v>6502</v>
      </c>
      <c r="K1222" s="363" t="s">
        <v>1974</v>
      </c>
      <c r="L1222" s="363" t="s">
        <v>1974</v>
      </c>
      <c r="M1222" s="363" t="s">
        <v>111</v>
      </c>
      <c r="N1222" s="363" t="s">
        <v>5385</v>
      </c>
      <c r="O1222" s="354" t="s">
        <v>6714</v>
      </c>
      <c r="P1222" s="45" t="s">
        <v>3244</v>
      </c>
      <c r="Q1222" s="354">
        <v>2022</v>
      </c>
      <c r="R1222" s="354" t="s">
        <v>6626</v>
      </c>
      <c r="S1222" s="368" t="s">
        <v>6399</v>
      </c>
      <c r="T1222" s="354"/>
    </row>
    <row r="1223" spans="1:20" ht="31" customHeight="1" x14ac:dyDescent="0.35">
      <c r="A1223" s="354" t="s">
        <v>4829</v>
      </c>
      <c r="B1223" s="315">
        <f>+VLOOKUP(A1223,ListaInsumos!$A$2:$F$951,2,0)</f>
        <v>2002469</v>
      </c>
      <c r="C1223" s="315">
        <f>+VLOOKUP(A1223,ListaInsumos!$A$2:$F$951,5,0)</f>
        <v>47121709</v>
      </c>
      <c r="D1223" s="315">
        <f>+VLOOKUP(A1223,ListaInsumos!$A$2:$F$951,6,0)</f>
        <v>92167414</v>
      </c>
      <c r="E1223" s="315" t="str">
        <f>+VLOOKUP(A1223,ListaInsumos!$A$2:$F$951,4,0)</f>
        <v>CONTENEDOR RIGIDO 8 LITROS +/-500ML</v>
      </c>
      <c r="F1223" s="315" t="s">
        <v>5093</v>
      </c>
      <c r="G1223" s="315" t="str">
        <f>+VLOOKUP(F1223,Proveedores[[Nombre]:[Nº id.fiscal]],2,0)</f>
        <v>3-101-244831</v>
      </c>
      <c r="H1223" s="363" t="s">
        <v>191</v>
      </c>
      <c r="I1223" s="363" t="s">
        <v>6665</v>
      </c>
      <c r="J1223" s="363" t="s">
        <v>119</v>
      </c>
      <c r="K1223" s="363" t="s">
        <v>1974</v>
      </c>
      <c r="L1223" s="363" t="s">
        <v>1974</v>
      </c>
      <c r="M1223" s="363" t="s">
        <v>111</v>
      </c>
      <c r="N1223" s="363" t="s">
        <v>5385</v>
      </c>
      <c r="O1223" s="354" t="s">
        <v>6715</v>
      </c>
      <c r="P1223" s="45" t="s">
        <v>3244</v>
      </c>
      <c r="Q1223" s="354">
        <v>2022</v>
      </c>
      <c r="R1223" s="354" t="s">
        <v>6626</v>
      </c>
      <c r="S1223" s="368" t="s">
        <v>6399</v>
      </c>
      <c r="T1223" s="354"/>
    </row>
    <row r="1224" spans="1:20" ht="23" x14ac:dyDescent="0.35">
      <c r="A1224" s="354" t="s">
        <v>4575</v>
      </c>
      <c r="B1224" s="315">
        <f>+VLOOKUP(A1224,ListaInsumos!$A$2:$F$951,2,0)</f>
        <v>2002688</v>
      </c>
      <c r="C1224" s="315">
        <f>+VLOOKUP(A1224,ListaInsumos!$A$2:$F$951,5,0)</f>
        <v>53131615</v>
      </c>
      <c r="D1224" s="315">
        <f>+VLOOKUP(A1224,ListaInsumos!$A$2:$F$951,6,0)</f>
        <v>92143020</v>
      </c>
      <c r="E1224" s="315" t="str">
        <f>+VLOOKUP(A1224,ListaInsumos!$A$2:$F$951,4,0)</f>
        <v>TOALLA SANITARIA PARA MUJER NOCTURNA</v>
      </c>
      <c r="F1224" s="315" t="s">
        <v>5074</v>
      </c>
      <c r="G1224" s="315" t="str">
        <f>+VLOOKUP(F1224,Proveedores[[Nombre]:[Nº id.fiscal]],2,0)</f>
        <v>3-101-115347</v>
      </c>
      <c r="H1224" s="363" t="s">
        <v>6666</v>
      </c>
      <c r="I1224" s="363" t="s">
        <v>6667</v>
      </c>
      <c r="J1224" s="363" t="s">
        <v>348</v>
      </c>
      <c r="K1224" s="363" t="s">
        <v>1974</v>
      </c>
      <c r="L1224" s="363" t="s">
        <v>1974</v>
      </c>
      <c r="M1224" s="363" t="s">
        <v>111</v>
      </c>
      <c r="N1224" s="378">
        <v>46259</v>
      </c>
      <c r="O1224" s="354" t="s">
        <v>6716</v>
      </c>
      <c r="P1224" s="45" t="s">
        <v>3244</v>
      </c>
      <c r="Q1224" s="354">
        <v>2022</v>
      </c>
      <c r="R1224" s="354" t="s">
        <v>6626</v>
      </c>
      <c r="S1224" s="368" t="s">
        <v>6399</v>
      </c>
      <c r="T1224" s="354"/>
    </row>
    <row r="1225" spans="1:20" ht="23" x14ac:dyDescent="0.35">
      <c r="A1225" s="354" t="s">
        <v>4575</v>
      </c>
      <c r="B1225" s="315">
        <f>+VLOOKUP(A1225,ListaInsumos!$A$2:$F$951,2,0)</f>
        <v>2002688</v>
      </c>
      <c r="C1225" s="315">
        <f>+VLOOKUP(A1225,ListaInsumos!$A$2:$F$951,5,0)</f>
        <v>53131615</v>
      </c>
      <c r="D1225" s="315">
        <f>+VLOOKUP(A1225,ListaInsumos!$A$2:$F$951,6,0)</f>
        <v>92143020</v>
      </c>
      <c r="E1225" s="315" t="str">
        <f>+VLOOKUP(A1225,ListaInsumos!$A$2:$F$951,4,0)</f>
        <v>TOALLA SANITARIA PARA MUJER NOCTURNA</v>
      </c>
      <c r="F1225" s="315" t="s">
        <v>5074</v>
      </c>
      <c r="G1225" s="315" t="str">
        <f>+VLOOKUP(F1225,Proveedores[[Nombre]:[Nº id.fiscal]],2,0)</f>
        <v>3-101-115347</v>
      </c>
      <c r="H1225" s="363" t="s">
        <v>6666</v>
      </c>
      <c r="I1225" s="363" t="s">
        <v>6668</v>
      </c>
      <c r="J1225" s="363" t="s">
        <v>348</v>
      </c>
      <c r="K1225" s="363" t="s">
        <v>1974</v>
      </c>
      <c r="L1225" s="363" t="s">
        <v>1974</v>
      </c>
      <c r="M1225" s="363" t="s">
        <v>111</v>
      </c>
      <c r="N1225" s="363" t="s">
        <v>6904</v>
      </c>
      <c r="O1225" s="354" t="s">
        <v>6717</v>
      </c>
      <c r="P1225" s="45" t="s">
        <v>3244</v>
      </c>
      <c r="Q1225" s="354">
        <v>2022</v>
      </c>
      <c r="R1225" s="354" t="s">
        <v>6626</v>
      </c>
      <c r="S1225" s="368" t="s">
        <v>6399</v>
      </c>
      <c r="T1225" s="354"/>
    </row>
    <row r="1226" spans="1:20" ht="46" x14ac:dyDescent="0.35">
      <c r="A1226" s="354" t="s">
        <v>4148</v>
      </c>
      <c r="B1226" s="315">
        <f>+VLOOKUP(A1226,ListaInsumos!$A$2:$F$951,2,0)</f>
        <v>2003740</v>
      </c>
      <c r="C1226" s="315">
        <f>+VLOOKUP(A1226,ListaInsumos!$A$2:$F$951,5,0)</f>
        <v>42142802</v>
      </c>
      <c r="D1226" s="315">
        <f>+VLOOKUP(A1226,ListaInsumos!$A$2:$F$951,6,0)</f>
        <v>92216454</v>
      </c>
      <c r="E1226" s="315" t="str">
        <f>+VLOOKUP(A1226,ListaInsumos!$A$2:$F$951,4,0)</f>
        <v>MEDIA DE COMPRESION HASTA MUSLO TALLA M</v>
      </c>
      <c r="F1226" s="315" t="s">
        <v>5104</v>
      </c>
      <c r="G1226" s="315" t="str">
        <f>+VLOOKUP(F1226,Proveedores[[Nombre]:[Nº id.fiscal]],2,0)</f>
        <v>3-102-635793</v>
      </c>
      <c r="H1226" s="363" t="s">
        <v>6655</v>
      </c>
      <c r="I1226" s="363" t="s">
        <v>6669</v>
      </c>
      <c r="J1226" s="363" t="s">
        <v>284</v>
      </c>
      <c r="K1226" s="363" t="s">
        <v>1974</v>
      </c>
      <c r="L1226" s="363" t="s">
        <v>1974</v>
      </c>
      <c r="M1226" s="363" t="s">
        <v>111</v>
      </c>
      <c r="N1226" s="363" t="s">
        <v>6397</v>
      </c>
      <c r="O1226" s="354" t="s">
        <v>6718</v>
      </c>
      <c r="P1226" s="45" t="s">
        <v>3244</v>
      </c>
      <c r="Q1226" s="354">
        <v>2022</v>
      </c>
      <c r="R1226" s="354" t="s">
        <v>6626</v>
      </c>
      <c r="S1226" s="368" t="s">
        <v>6399</v>
      </c>
      <c r="T1226" s="354"/>
    </row>
    <row r="1227" spans="1:20" ht="23" x14ac:dyDescent="0.35">
      <c r="A1227" s="354" t="s">
        <v>4148</v>
      </c>
      <c r="B1227" s="315">
        <f>+VLOOKUP(A1227,ListaInsumos!$A$2:$F$951,2,0)</f>
        <v>2003740</v>
      </c>
      <c r="C1227" s="315">
        <f>+VLOOKUP(A1227,ListaInsumos!$A$2:$F$951,5,0)</f>
        <v>42142802</v>
      </c>
      <c r="D1227" s="315">
        <f>+VLOOKUP(A1227,ListaInsumos!$A$2:$F$951,6,0)</f>
        <v>92216454</v>
      </c>
      <c r="E1227" s="315" t="str">
        <f>+VLOOKUP(A1227,ListaInsumos!$A$2:$F$951,4,0)</f>
        <v>MEDIA DE COMPRESION HASTA MUSLO TALLA M</v>
      </c>
      <c r="F1227" s="315" t="s">
        <v>5074</v>
      </c>
      <c r="G1227" s="315" t="str">
        <f>+VLOOKUP(F1227,Proveedores[[Nombre]:[Nº id.fiscal]],2,0)</f>
        <v>3-101-115347</v>
      </c>
      <c r="H1227" s="363" t="s">
        <v>3402</v>
      </c>
      <c r="I1227" s="363" t="s">
        <v>4149</v>
      </c>
      <c r="J1227" s="363" t="s">
        <v>843</v>
      </c>
      <c r="K1227" s="363" t="s">
        <v>1974</v>
      </c>
      <c r="L1227" s="363" t="s">
        <v>1974</v>
      </c>
      <c r="M1227" s="363" t="s">
        <v>111</v>
      </c>
      <c r="N1227" s="363" t="s">
        <v>6904</v>
      </c>
      <c r="O1227" s="354" t="s">
        <v>6719</v>
      </c>
      <c r="P1227" s="45" t="s">
        <v>3244</v>
      </c>
      <c r="Q1227" s="354">
        <v>2022</v>
      </c>
      <c r="R1227" s="354" t="s">
        <v>6626</v>
      </c>
      <c r="S1227" s="368" t="s">
        <v>6399</v>
      </c>
      <c r="T1227" s="354"/>
    </row>
    <row r="1228" spans="1:20" ht="23" x14ac:dyDescent="0.35">
      <c r="A1228" s="354" t="s">
        <v>4148</v>
      </c>
      <c r="B1228" s="315">
        <f>+VLOOKUP(A1228,ListaInsumos!$A$2:$F$951,2,0)</f>
        <v>2003740</v>
      </c>
      <c r="C1228" s="315">
        <f>+VLOOKUP(A1228,ListaInsumos!$A$2:$F$951,5,0)</f>
        <v>42142802</v>
      </c>
      <c r="D1228" s="315">
        <f>+VLOOKUP(A1228,ListaInsumos!$A$2:$F$951,6,0)</f>
        <v>92216454</v>
      </c>
      <c r="E1228" s="315" t="str">
        <f>+VLOOKUP(A1228,ListaInsumos!$A$2:$F$951,4,0)</f>
        <v>MEDIA DE COMPRESION HASTA MUSLO TALLA M</v>
      </c>
      <c r="F1228" s="315" t="s">
        <v>5093</v>
      </c>
      <c r="G1228" s="315" t="str">
        <f>+VLOOKUP(F1228,Proveedores[[Nombre]:[Nº id.fiscal]],2,0)</f>
        <v>3-101-244831</v>
      </c>
      <c r="H1228" s="363" t="s">
        <v>845</v>
      </c>
      <c r="I1228" s="363" t="s">
        <v>6670</v>
      </c>
      <c r="J1228" s="363" t="s">
        <v>6502</v>
      </c>
      <c r="K1228" s="363" t="s">
        <v>1974</v>
      </c>
      <c r="L1228" s="363" t="s">
        <v>1974</v>
      </c>
      <c r="M1228" s="363" t="s">
        <v>111</v>
      </c>
      <c r="N1228" s="363" t="s">
        <v>5385</v>
      </c>
      <c r="O1228" s="354" t="s">
        <v>6909</v>
      </c>
      <c r="P1228" s="45" t="s">
        <v>3244</v>
      </c>
      <c r="Q1228" s="354">
        <v>2022</v>
      </c>
      <c r="R1228" s="354" t="s">
        <v>6626</v>
      </c>
      <c r="S1228" s="368" t="s">
        <v>6399</v>
      </c>
      <c r="T1228" s="354"/>
    </row>
    <row r="1229" spans="1:20" ht="46" x14ac:dyDescent="0.35">
      <c r="A1229" s="354" t="s">
        <v>4151</v>
      </c>
      <c r="B1229" s="315">
        <f>+VLOOKUP(A1229,ListaInsumos!$A$2:$F$951,2,0)</f>
        <v>2003741</v>
      </c>
      <c r="C1229" s="315">
        <f>+VLOOKUP(A1229,ListaInsumos!$A$2:$F$951,5,0)</f>
        <v>42142802</v>
      </c>
      <c r="D1229" s="315">
        <f>+VLOOKUP(A1229,ListaInsumos!$A$2:$F$951,6,0)</f>
        <v>92312466</v>
      </c>
      <c r="E1229" s="315" t="str">
        <f>+VLOOKUP(A1229,ListaInsumos!$A$2:$F$951,4,0)</f>
        <v>MEDIA DE COMPRESION HASTA MUSLO TALLA L</v>
      </c>
      <c r="F1229" s="315" t="s">
        <v>5104</v>
      </c>
      <c r="G1229" s="315" t="str">
        <f>+VLOOKUP(F1229,Proveedores[[Nombre]:[Nº id.fiscal]],2,0)</f>
        <v>3-102-635793</v>
      </c>
      <c r="H1229" s="363" t="s">
        <v>6655</v>
      </c>
      <c r="I1229" s="363" t="s">
        <v>6671</v>
      </c>
      <c r="J1229" s="363" t="s">
        <v>284</v>
      </c>
      <c r="K1229" s="363" t="s">
        <v>1974</v>
      </c>
      <c r="L1229" s="363" t="s">
        <v>1974</v>
      </c>
      <c r="M1229" s="363" t="s">
        <v>111</v>
      </c>
      <c r="N1229" s="378">
        <v>46327</v>
      </c>
      <c r="O1229" s="354" t="s">
        <v>6720</v>
      </c>
      <c r="P1229" s="45" t="s">
        <v>3244</v>
      </c>
      <c r="Q1229" s="354">
        <v>2022</v>
      </c>
      <c r="R1229" s="354" t="s">
        <v>6626</v>
      </c>
      <c r="S1229" s="368" t="s">
        <v>6399</v>
      </c>
      <c r="T1229" s="354"/>
    </row>
    <row r="1230" spans="1:20" ht="23" x14ac:dyDescent="0.35">
      <c r="A1230" s="354" t="s">
        <v>4151</v>
      </c>
      <c r="B1230" s="315">
        <f>+VLOOKUP(A1230,ListaInsumos!$A$2:$F$951,2,0)</f>
        <v>2003741</v>
      </c>
      <c r="C1230" s="315">
        <f>+VLOOKUP(A1230,ListaInsumos!$A$2:$F$951,5,0)</f>
        <v>42142802</v>
      </c>
      <c r="D1230" s="315">
        <f>+VLOOKUP(A1230,ListaInsumos!$A$2:$F$951,6,0)</f>
        <v>92312466</v>
      </c>
      <c r="E1230" s="315" t="str">
        <f>+VLOOKUP(A1230,ListaInsumos!$A$2:$F$951,4,0)</f>
        <v>MEDIA DE COMPRESION HASTA MUSLO TALLA L</v>
      </c>
      <c r="F1230" s="315" t="s">
        <v>5074</v>
      </c>
      <c r="G1230" s="315" t="str">
        <f>+VLOOKUP(F1230,Proveedores[[Nombre]:[Nº id.fiscal]],2,0)</f>
        <v>3-101-115347</v>
      </c>
      <c r="H1230" s="363" t="s">
        <v>3402</v>
      </c>
      <c r="I1230" s="363" t="s">
        <v>4154</v>
      </c>
      <c r="J1230" s="363" t="s">
        <v>843</v>
      </c>
      <c r="K1230" s="363" t="s">
        <v>1974</v>
      </c>
      <c r="L1230" s="363" t="s">
        <v>1974</v>
      </c>
      <c r="M1230" s="363" t="s">
        <v>111</v>
      </c>
      <c r="N1230" s="363" t="s">
        <v>6904</v>
      </c>
      <c r="O1230" s="354" t="s">
        <v>6721</v>
      </c>
      <c r="P1230" s="45" t="s">
        <v>3244</v>
      </c>
      <c r="Q1230" s="354">
        <v>2022</v>
      </c>
      <c r="R1230" s="354" t="s">
        <v>6626</v>
      </c>
      <c r="S1230" s="368" t="s">
        <v>6399</v>
      </c>
      <c r="T1230" s="354"/>
    </row>
    <row r="1231" spans="1:20" ht="23" x14ac:dyDescent="0.35">
      <c r="A1231" s="354" t="s">
        <v>4151</v>
      </c>
      <c r="B1231" s="315">
        <f>+VLOOKUP(A1231,ListaInsumos!$A$2:$F$951,2,0)</f>
        <v>2003741</v>
      </c>
      <c r="C1231" s="315">
        <f>+VLOOKUP(A1231,ListaInsumos!$A$2:$F$951,5,0)</f>
        <v>42142802</v>
      </c>
      <c r="D1231" s="315">
        <f>+VLOOKUP(A1231,ListaInsumos!$A$2:$F$951,6,0)</f>
        <v>92312466</v>
      </c>
      <c r="E1231" s="315" t="str">
        <f>+VLOOKUP(A1231,ListaInsumos!$A$2:$F$951,4,0)</f>
        <v>MEDIA DE COMPRESION HASTA MUSLO TALLA L</v>
      </c>
      <c r="F1231" s="315" t="s">
        <v>5093</v>
      </c>
      <c r="G1231" s="315" t="str">
        <f>+VLOOKUP(F1231,Proveedores[[Nombre]:[Nº id.fiscal]],2,0)</f>
        <v>3-101-244831</v>
      </c>
      <c r="H1231" s="363" t="s">
        <v>845</v>
      </c>
      <c r="I1231" s="363" t="s">
        <v>6672</v>
      </c>
      <c r="J1231" s="363" t="s">
        <v>6502</v>
      </c>
      <c r="K1231" s="363" t="s">
        <v>1974</v>
      </c>
      <c r="L1231" s="363" t="s">
        <v>1974</v>
      </c>
      <c r="M1231" s="363" t="s">
        <v>111</v>
      </c>
      <c r="N1231" s="363" t="s">
        <v>5385</v>
      </c>
      <c r="O1231" s="354" t="s">
        <v>6722</v>
      </c>
      <c r="P1231" s="45" t="s">
        <v>3244</v>
      </c>
      <c r="Q1231" s="354">
        <v>2022</v>
      </c>
      <c r="R1231" s="354" t="s">
        <v>6626</v>
      </c>
      <c r="S1231" s="368" t="s">
        <v>6399</v>
      </c>
      <c r="T1231" s="354"/>
    </row>
    <row r="1232" spans="1:20" ht="23" x14ac:dyDescent="0.35">
      <c r="A1232" s="354" t="s">
        <v>4155</v>
      </c>
      <c r="B1232" s="315">
        <f>+VLOOKUP(A1232,ListaInsumos!$A$2:$F$951,2,0)</f>
        <v>2003742</v>
      </c>
      <c r="C1232" s="315">
        <f>+VLOOKUP(A1232,ListaInsumos!$A$2:$F$951,5,0)</f>
        <v>42131507</v>
      </c>
      <c r="D1232" s="315">
        <f>+VLOOKUP(A1232,ListaInsumos!$A$2:$F$951,6,0)</f>
        <v>92161425</v>
      </c>
      <c r="E1232" s="315" t="str">
        <f>+VLOOKUP(A1232,ListaInsumos!$A$2:$F$951,4,0)</f>
        <v>MEDIA DE COMPRESION HASTA MUSLO TALLA XL</v>
      </c>
      <c r="F1232" s="315" t="s">
        <v>5074</v>
      </c>
      <c r="G1232" s="315" t="str">
        <f>+VLOOKUP(F1232,Proveedores[[Nombre]:[Nº id.fiscal]],2,0)</f>
        <v>3-101-115347</v>
      </c>
      <c r="H1232" s="363" t="s">
        <v>3402</v>
      </c>
      <c r="I1232" s="363" t="s">
        <v>4157</v>
      </c>
      <c r="J1232" s="363" t="s">
        <v>843</v>
      </c>
      <c r="K1232" s="363" t="s">
        <v>1974</v>
      </c>
      <c r="L1232" s="363" t="s">
        <v>1974</v>
      </c>
      <c r="M1232" s="363" t="s">
        <v>111</v>
      </c>
      <c r="N1232" s="363" t="s">
        <v>6904</v>
      </c>
      <c r="O1232" s="354" t="s">
        <v>6723</v>
      </c>
      <c r="P1232" s="45" t="s">
        <v>3244</v>
      </c>
      <c r="Q1232" s="354">
        <v>2022</v>
      </c>
      <c r="R1232" s="354" t="s">
        <v>6626</v>
      </c>
      <c r="S1232" s="368" t="s">
        <v>6399</v>
      </c>
      <c r="T1232" s="354"/>
    </row>
    <row r="1233" spans="1:20" ht="34.5" x14ac:dyDescent="0.35">
      <c r="A1233" s="354" t="s">
        <v>4831</v>
      </c>
      <c r="B1233" s="315">
        <f>+VLOOKUP(A1233,ListaInsumos!$A$2:$F$951,2,0)</f>
        <v>2005403</v>
      </c>
      <c r="C1233" s="315">
        <f>+VLOOKUP(A1233,ListaInsumos!$A$2:$F$951,5,0)</f>
        <v>42312305</v>
      </c>
      <c r="D1233" s="315">
        <f>+VLOOKUP(A1233,ListaInsumos!$A$2:$F$951,6,0)</f>
        <v>92158010</v>
      </c>
      <c r="E1233" s="315" t="str">
        <f>+VLOOKUP(A1233,ListaInsumos!$A$2:$F$951,4,0)</f>
        <v>DETERGENTE MULTIENZIMÁTICO, PRESENT 1L</v>
      </c>
      <c r="F1233" s="315" t="s">
        <v>6627</v>
      </c>
      <c r="G1233" s="315" t="str">
        <f>+VLOOKUP(F1233,Proveedores[[Nombre]:[Nº id.fiscal]],2,0)</f>
        <v>3-101-499676</v>
      </c>
      <c r="H1233" s="363" t="s">
        <v>6673</v>
      </c>
      <c r="I1233" s="363" t="s">
        <v>6674</v>
      </c>
      <c r="J1233" s="363" t="s">
        <v>6675</v>
      </c>
      <c r="K1233" s="363" t="s">
        <v>6676</v>
      </c>
      <c r="L1233" s="378">
        <v>45376</v>
      </c>
      <c r="M1233" s="363" t="s">
        <v>111</v>
      </c>
      <c r="N1233" s="378">
        <v>45967</v>
      </c>
      <c r="O1233" s="354" t="s">
        <v>6724</v>
      </c>
      <c r="P1233" s="45" t="s">
        <v>3244</v>
      </c>
      <c r="Q1233" s="354">
        <v>2022</v>
      </c>
      <c r="R1233" s="354" t="s">
        <v>6626</v>
      </c>
      <c r="S1233" s="368" t="s">
        <v>6399</v>
      </c>
      <c r="T1233" s="354"/>
    </row>
    <row r="1234" spans="1:20" ht="36.5" customHeight="1" x14ac:dyDescent="0.35">
      <c r="A1234" s="354" t="s">
        <v>4158</v>
      </c>
      <c r="B1234" s="315">
        <f>+VLOOKUP(A1234,ListaInsumos!$A$2:$F$951,2,0)</f>
        <v>2004680</v>
      </c>
      <c r="C1234" s="315">
        <f>+VLOOKUP(A1234,ListaInsumos!$A$2:$F$951,5,0)</f>
        <v>42131507</v>
      </c>
      <c r="D1234" s="315">
        <f>+VLOOKUP(A1234,ListaInsumos!$A$2:$F$951,6,0)</f>
        <v>92159501</v>
      </c>
      <c r="E1234" s="315" t="str">
        <f>+VLOOKUP(A1234,ListaInsumos!$A$2:$F$951,4,0)</f>
        <v>MEDIAS COMPRE 15-20mmHg  RODILLA TALL L</v>
      </c>
      <c r="F1234" s="315" t="s">
        <v>5074</v>
      </c>
      <c r="G1234" s="315" t="str">
        <f>+VLOOKUP(F1234,Proveedores[[Nombre]:[Nº id.fiscal]],2,0)</f>
        <v>3-101-115347</v>
      </c>
      <c r="H1234" s="363" t="s">
        <v>3402</v>
      </c>
      <c r="I1234" s="363" t="s">
        <v>6677</v>
      </c>
      <c r="J1234" s="363" t="s">
        <v>843</v>
      </c>
      <c r="K1234" s="363" t="s">
        <v>1974</v>
      </c>
      <c r="L1234" s="363" t="s">
        <v>1974</v>
      </c>
      <c r="M1234" s="363" t="s">
        <v>111</v>
      </c>
      <c r="N1234" s="363" t="s">
        <v>6904</v>
      </c>
      <c r="O1234" s="354" t="s">
        <v>6725</v>
      </c>
      <c r="P1234" s="45" t="s">
        <v>3244</v>
      </c>
      <c r="Q1234" s="354">
        <v>2022</v>
      </c>
      <c r="R1234" s="354" t="s">
        <v>6626</v>
      </c>
      <c r="S1234" s="368" t="s">
        <v>6399</v>
      </c>
      <c r="T1234" s="354"/>
    </row>
    <row r="1235" spans="1:20" ht="40" customHeight="1" x14ac:dyDescent="0.35">
      <c r="A1235" s="354" t="s">
        <v>4161</v>
      </c>
      <c r="B1235" s="315">
        <f>+VLOOKUP(A1235,ListaInsumos!$A$2:$F$951,2,0)</f>
        <v>2004482</v>
      </c>
      <c r="C1235" s="315">
        <f>+VLOOKUP(A1235,ListaInsumos!$A$2:$F$951,5,0)</f>
        <v>42131507</v>
      </c>
      <c r="D1235" s="315">
        <f>+VLOOKUP(A1235,ListaInsumos!$A$2:$F$951,6,0)</f>
        <v>92216537</v>
      </c>
      <c r="E1235" s="315" t="str">
        <f>+VLOOKUP(A1235,ListaInsumos!$A$2:$F$951,4,0)</f>
        <v>MEDIAS COMPRESIÓN A RODIL TAL XL 15-20</v>
      </c>
      <c r="F1235" s="315" t="s">
        <v>5074</v>
      </c>
      <c r="G1235" s="315" t="str">
        <f>+VLOOKUP(F1235,Proveedores[[Nombre]:[Nº id.fiscal]],2,0)</f>
        <v>3-101-115347</v>
      </c>
      <c r="H1235" s="363" t="s">
        <v>3402</v>
      </c>
      <c r="I1235" s="363" t="s">
        <v>6678</v>
      </c>
      <c r="J1235" s="363" t="s">
        <v>843</v>
      </c>
      <c r="K1235" s="363" t="s">
        <v>1974</v>
      </c>
      <c r="L1235" s="363" t="s">
        <v>1974</v>
      </c>
      <c r="M1235" s="363" t="s">
        <v>111</v>
      </c>
      <c r="N1235" s="363" t="s">
        <v>6904</v>
      </c>
      <c r="O1235" s="354" t="s">
        <v>6726</v>
      </c>
      <c r="P1235" s="45" t="s">
        <v>3244</v>
      </c>
      <c r="Q1235" s="354">
        <v>2022</v>
      </c>
      <c r="R1235" s="354" t="s">
        <v>6626</v>
      </c>
      <c r="S1235" s="368" t="s">
        <v>6399</v>
      </c>
      <c r="T1235" s="354"/>
    </row>
    <row r="1236" spans="1:20" ht="30.5" customHeight="1" x14ac:dyDescent="0.35">
      <c r="A1236" s="354" t="s">
        <v>4674</v>
      </c>
      <c r="B1236" s="315">
        <f>+VLOOKUP(A1236,ListaInsumos!$A$2:$F$951,2,0)</f>
        <v>2004061</v>
      </c>
      <c r="C1236" s="315">
        <f>+VLOOKUP(A1236,ListaInsumos!$A$2:$F$951,5,0)</f>
        <v>42192501</v>
      </c>
      <c r="D1236" s="315">
        <f>+VLOOKUP(A1236,ListaInsumos!$A$2:$F$951,6,0)</f>
        <v>92179939</v>
      </c>
      <c r="E1236" s="315" t="str">
        <f>+VLOOKUP(A1236,ListaInsumos!$A$2:$F$951,4,0)</f>
        <v>KIT COBERT PLAST PARA ULTRASONID CON GEL</v>
      </c>
      <c r="F1236" s="315" t="s">
        <v>5093</v>
      </c>
      <c r="G1236" s="315" t="str">
        <f>+VLOOKUP(F1236,Proveedores[[Nombre]:[Nº id.fiscal]],2,0)</f>
        <v>3-101-244831</v>
      </c>
      <c r="H1236" s="363" t="s">
        <v>191</v>
      </c>
      <c r="I1236" s="363" t="s">
        <v>6679</v>
      </c>
      <c r="J1236" s="363" t="s">
        <v>119</v>
      </c>
      <c r="K1236" s="363" t="s">
        <v>1974</v>
      </c>
      <c r="L1236" s="363" t="s">
        <v>1974</v>
      </c>
      <c r="M1236" s="363" t="s">
        <v>111</v>
      </c>
      <c r="N1236" s="363" t="s">
        <v>5385</v>
      </c>
      <c r="O1236" s="354" t="s">
        <v>6727</v>
      </c>
      <c r="P1236" s="45" t="s">
        <v>3244</v>
      </c>
      <c r="Q1236" s="354">
        <v>2022</v>
      </c>
      <c r="R1236" s="354" t="s">
        <v>6626</v>
      </c>
      <c r="S1236" s="368" t="s">
        <v>6399</v>
      </c>
      <c r="T1236" s="354"/>
    </row>
    <row r="1237" spans="1:20" ht="24" x14ac:dyDescent="0.35">
      <c r="A1237" s="354" t="s">
        <v>4170</v>
      </c>
      <c r="B1237" s="315">
        <f>+VLOOKUP(A1237,ListaInsumos!$A$2:$F$951,2,0)</f>
        <v>2000181</v>
      </c>
      <c r="C1237" s="315">
        <f>+VLOOKUP(A1237,ListaInsumos!$A$2:$F$951,5,0)</f>
        <v>42311553</v>
      </c>
      <c r="D1237" s="315">
        <f>+VLOOKUP(A1237,ListaInsumos!$A$2:$F$951,6,0)</f>
        <v>92319578</v>
      </c>
      <c r="E1237" s="315" t="str">
        <f>+VLOOKUP(A1237,ListaInsumos!$A$2:$F$951,4,0)</f>
        <v>ESTOQUINETA DE 5 cm DE ANCHO, EN ROLLO D</v>
      </c>
      <c r="F1237" s="315" t="s">
        <v>5092</v>
      </c>
      <c r="G1237" s="315" t="str">
        <f>+VLOOKUP(F1237,Proveedores[[Nombre]:[Nº id.fiscal]],2,0)</f>
        <v>3-101-019723</v>
      </c>
      <c r="H1237" s="363" t="s">
        <v>6680</v>
      </c>
      <c r="I1237" s="363" t="s">
        <v>6681</v>
      </c>
      <c r="J1237" s="363" t="s">
        <v>119</v>
      </c>
      <c r="K1237" s="363" t="s">
        <v>6682</v>
      </c>
      <c r="L1237" s="363" t="s">
        <v>6682</v>
      </c>
      <c r="M1237" s="363" t="s">
        <v>111</v>
      </c>
      <c r="N1237" s="378">
        <v>44987</v>
      </c>
      <c r="O1237" s="354" t="s">
        <v>6728</v>
      </c>
      <c r="P1237" s="45" t="s">
        <v>3244</v>
      </c>
      <c r="Q1237" s="354">
        <v>2022</v>
      </c>
      <c r="R1237" s="354" t="s">
        <v>6626</v>
      </c>
      <c r="S1237" s="368" t="s">
        <v>6399</v>
      </c>
      <c r="T1237" s="354"/>
    </row>
    <row r="1238" spans="1:20" ht="24" x14ac:dyDescent="0.35">
      <c r="A1238" s="354" t="s">
        <v>4170</v>
      </c>
      <c r="B1238" s="315">
        <f>+VLOOKUP(A1238,ListaInsumos!$A$2:$F$951,2,0)</f>
        <v>2000181</v>
      </c>
      <c r="C1238" s="315">
        <f>+VLOOKUP(A1238,ListaInsumos!$A$2:$F$951,5,0)</f>
        <v>42311553</v>
      </c>
      <c r="D1238" s="315">
        <f>+VLOOKUP(A1238,ListaInsumos!$A$2:$F$951,6,0)</f>
        <v>92319578</v>
      </c>
      <c r="E1238" s="315" t="str">
        <f>+VLOOKUP(A1238,ListaInsumos!$A$2:$F$951,4,0)</f>
        <v>ESTOQUINETA DE 5 cm DE ANCHO, EN ROLLO D</v>
      </c>
      <c r="F1238" s="315" t="s">
        <v>5092</v>
      </c>
      <c r="G1238" s="315" t="str">
        <f>+VLOOKUP(F1238,Proveedores[[Nombre]:[Nº id.fiscal]],2,0)</f>
        <v>3-101-019723</v>
      </c>
      <c r="H1238" s="363" t="s">
        <v>6680</v>
      </c>
      <c r="I1238" s="363" t="s">
        <v>6683</v>
      </c>
      <c r="J1238" s="363" t="s">
        <v>119</v>
      </c>
      <c r="K1238" s="363" t="s">
        <v>6682</v>
      </c>
      <c r="L1238" s="363" t="s">
        <v>6682</v>
      </c>
      <c r="M1238" s="363" t="s">
        <v>111</v>
      </c>
      <c r="N1238" s="378">
        <v>44987</v>
      </c>
      <c r="O1238" s="354" t="s">
        <v>6729</v>
      </c>
      <c r="P1238" s="45" t="s">
        <v>3244</v>
      </c>
      <c r="Q1238" s="354">
        <v>2022</v>
      </c>
      <c r="R1238" s="354" t="s">
        <v>6626</v>
      </c>
      <c r="S1238" s="368" t="s">
        <v>6399</v>
      </c>
      <c r="T1238" s="354"/>
    </row>
    <row r="1239" spans="1:20" ht="23" x14ac:dyDescent="0.35">
      <c r="A1239" s="354" t="s">
        <v>4629</v>
      </c>
      <c r="B1239" s="315">
        <f>+VLOOKUP(A1239,ListaInsumos!$A$2:$F$951,2,0)</f>
        <v>2000183</v>
      </c>
      <c r="C1239" s="315">
        <f>+VLOOKUP(A1239,ListaInsumos!$A$2:$F$951,5,0)</f>
        <v>42131718</v>
      </c>
      <c r="D1239" s="315">
        <f>+VLOOKUP(A1239,ListaInsumos!$A$2:$F$951,6,0)</f>
        <v>92166186</v>
      </c>
      <c r="E1239" s="315" t="str">
        <f>+VLOOKUP(A1239,ListaInsumos!$A$2:$F$951,4,0)</f>
        <v>ESTOQUINETA DE 10 cm ( +/- 1 cm) DE ANCH</v>
      </c>
      <c r="F1239" s="315" t="s">
        <v>5093</v>
      </c>
      <c r="G1239" s="315" t="str">
        <f>+VLOOKUP(F1239,Proveedores[[Nombre]:[Nº id.fiscal]],2,0)</f>
        <v>3-101-244831</v>
      </c>
      <c r="H1239" s="363" t="s">
        <v>191</v>
      </c>
      <c r="I1239" s="363" t="s">
        <v>6684</v>
      </c>
      <c r="J1239" s="363" t="s">
        <v>119</v>
      </c>
      <c r="K1239" s="363" t="s">
        <v>1974</v>
      </c>
      <c r="L1239" s="363" t="s">
        <v>1974</v>
      </c>
      <c r="M1239" s="363" t="s">
        <v>111</v>
      </c>
      <c r="N1239" s="363" t="s">
        <v>5385</v>
      </c>
      <c r="O1239" s="354" t="s">
        <v>6730</v>
      </c>
      <c r="P1239" s="45" t="s">
        <v>3244</v>
      </c>
      <c r="Q1239" s="354">
        <v>2022</v>
      </c>
      <c r="R1239" s="354" t="s">
        <v>6626</v>
      </c>
      <c r="S1239" s="368" t="s">
        <v>6399</v>
      </c>
      <c r="T1239" s="354"/>
    </row>
    <row r="1240" spans="1:20" ht="23" x14ac:dyDescent="0.35">
      <c r="A1240" s="354" t="s">
        <v>4716</v>
      </c>
      <c r="B1240" s="315">
        <f>+VLOOKUP(A1240,ListaInsumos!$A$2:$F$951,2,0)</f>
        <v>2000190</v>
      </c>
      <c r="C1240" s="315">
        <f>+VLOOKUP(A1240,ListaInsumos!$A$2:$F$951,5,0)</f>
        <v>42241502</v>
      </c>
      <c r="D1240" s="315">
        <f>+VLOOKUP(A1240,ListaInsumos!$A$2:$F$951,6,0)</f>
        <v>92162267</v>
      </c>
      <c r="E1240" s="315" t="str">
        <f>+VLOOKUP(A1240,ListaInsumos!$A$2:$F$951,4,0)</f>
        <v>RELLENO PARA YESO DE 5cm X 270cmX2,5mm</v>
      </c>
      <c r="F1240" s="315" t="s">
        <v>5093</v>
      </c>
      <c r="G1240" s="315" t="str">
        <f>+VLOOKUP(F1240,Proveedores[[Nombre]:[Nº id.fiscal]],2,0)</f>
        <v>3-101-244831</v>
      </c>
      <c r="H1240" s="363" t="s">
        <v>3996</v>
      </c>
      <c r="I1240" s="363" t="s">
        <v>6685</v>
      </c>
      <c r="J1240" s="363" t="s">
        <v>1849</v>
      </c>
      <c r="K1240" s="363" t="s">
        <v>1974</v>
      </c>
      <c r="L1240" s="363" t="s">
        <v>1974</v>
      </c>
      <c r="M1240" s="363" t="s">
        <v>111</v>
      </c>
      <c r="N1240" s="363" t="s">
        <v>5385</v>
      </c>
      <c r="O1240" s="354" t="s">
        <v>6731</v>
      </c>
      <c r="P1240" s="45" t="s">
        <v>3244</v>
      </c>
      <c r="Q1240" s="354">
        <v>2022</v>
      </c>
      <c r="R1240" s="354" t="s">
        <v>6626</v>
      </c>
      <c r="S1240" s="368" t="s">
        <v>6399</v>
      </c>
      <c r="T1240" s="354"/>
    </row>
    <row r="1241" spans="1:20" ht="29" x14ac:dyDescent="0.35">
      <c r="A1241" s="371" t="s">
        <v>4031</v>
      </c>
      <c r="B1241" s="315">
        <f>+VLOOKUP(A1241,ListaInsumos!$A$2:$F$951,2,0)</f>
        <v>2000000</v>
      </c>
      <c r="C1241" s="315">
        <f>+VLOOKUP(A1241,ListaInsumos!$A$2:$F$951,5,0)</f>
        <v>42141501</v>
      </c>
      <c r="D1241" s="315">
        <f>+VLOOKUP(A1241,ListaInsumos!$A$2:$F$951,6,0)</f>
        <v>92142785</v>
      </c>
      <c r="E1241" s="315" t="str">
        <f>+VLOOKUP(A1241,ListaInsumos!$A$2:$F$951,4,0)</f>
        <v>ALGODON, 100 % NATURAL, EMPAQUE INDIVIDU</v>
      </c>
      <c r="F1241" s="371" t="s">
        <v>6745</v>
      </c>
      <c r="G1241" s="315" t="str">
        <f>+VLOOKUP(F1241,Proveedores[[Nombre]:[Nº id.fiscal]],2,0)</f>
        <v>3-101-336566</v>
      </c>
      <c r="H1241" s="371" t="s">
        <v>6740</v>
      </c>
      <c r="I1241" s="372" t="s">
        <v>6741</v>
      </c>
      <c r="J1241" s="371" t="s">
        <v>348</v>
      </c>
      <c r="K1241" s="363" t="s">
        <v>1974</v>
      </c>
      <c r="L1241" s="363" t="s">
        <v>1974</v>
      </c>
      <c r="M1241" s="371" t="s">
        <v>111</v>
      </c>
      <c r="N1241" s="363" t="s">
        <v>6906</v>
      </c>
      <c r="O1241" s="354" t="s">
        <v>6737</v>
      </c>
      <c r="P1241" s="45" t="s">
        <v>3244</v>
      </c>
      <c r="Q1241" s="354">
        <v>2022</v>
      </c>
      <c r="R1241" s="354" t="s">
        <v>6738</v>
      </c>
      <c r="S1241" s="368" t="s">
        <v>6739</v>
      </c>
      <c r="T1241" s="365"/>
    </row>
    <row r="1242" spans="1:20" ht="29" x14ac:dyDescent="0.35">
      <c r="A1242" s="371" t="s">
        <v>4812</v>
      </c>
      <c r="B1242" s="315">
        <f>+VLOOKUP(A1242,ListaInsumos!$A$2:$F$951,2,0)</f>
        <v>2000004</v>
      </c>
      <c r="C1242" s="315">
        <f>+VLOOKUP(A1242,ListaInsumos!$A$2:$F$951,5,0)</f>
        <v>42311540</v>
      </c>
      <c r="D1242" s="315">
        <f>+VLOOKUP(A1242,ListaInsumos!$A$2:$F$951,6,0)</f>
        <v>92233313</v>
      </c>
      <c r="E1242" s="315" t="str">
        <f>+VLOOKUP(A1242,ListaInsumos!$A$2:$F$951,4,0)</f>
        <v>APÓSITO FIBRA DE ALGINATO CA Y NA 10X10</v>
      </c>
      <c r="F1242" s="371" t="s">
        <v>5077</v>
      </c>
      <c r="G1242" s="315" t="str">
        <f>+VLOOKUP(F1242,Proveedores[[Nombre]:[Nº id.fiscal]],2,0)</f>
        <v>3-101-179050</v>
      </c>
      <c r="H1242" s="371" t="s">
        <v>6742</v>
      </c>
      <c r="I1242" s="371" t="s">
        <v>6743</v>
      </c>
      <c r="J1242" s="371" t="s">
        <v>119</v>
      </c>
      <c r="K1242" s="363" t="s">
        <v>6744</v>
      </c>
      <c r="L1242" s="378">
        <v>45532</v>
      </c>
      <c r="M1242" s="371" t="s">
        <v>111</v>
      </c>
      <c r="N1242" s="395">
        <v>46090</v>
      </c>
      <c r="O1242" s="354" t="s">
        <v>6755</v>
      </c>
      <c r="P1242" s="45" t="s">
        <v>3244</v>
      </c>
      <c r="Q1242" s="354">
        <v>2022</v>
      </c>
      <c r="R1242" s="354" t="s">
        <v>6738</v>
      </c>
      <c r="S1242" s="368" t="s">
        <v>6739</v>
      </c>
      <c r="T1242" s="365"/>
    </row>
    <row r="1243" spans="1:20" ht="29" x14ac:dyDescent="0.35">
      <c r="A1243" s="371" t="s">
        <v>4560</v>
      </c>
      <c r="B1243" s="315">
        <f>+VLOOKUP(A1243,ListaInsumos!$A$2:$F$951,2,0)</f>
        <v>2000015</v>
      </c>
      <c r="C1243" s="315">
        <f>+VLOOKUP(A1243,ListaInsumos!$A$2:$F$951,5,0)</f>
        <v>42131707</v>
      </c>
      <c r="D1243" s="315">
        <f>+VLOOKUP(A1243,ListaInsumos!$A$2:$F$951,6,0)</f>
        <v>92196130</v>
      </c>
      <c r="E1243" s="315" t="str">
        <f>+VLOOKUP(A1243,ListaInsumos!$A$2:$F$951,4,0)</f>
        <v>CUBRE BOCAS DESCARTABLE DE 17,5cmDE LONG</v>
      </c>
      <c r="F1243" s="371" t="s">
        <v>6745</v>
      </c>
      <c r="G1243" s="315" t="str">
        <f>+VLOOKUP(F1243,Proveedores[[Nombre]:[Nº id.fiscal]],2,0)</f>
        <v>3-101-336566</v>
      </c>
      <c r="H1243" s="373" t="s">
        <v>6740</v>
      </c>
      <c r="I1243" s="374" t="s">
        <v>6746</v>
      </c>
      <c r="J1243" s="373" t="s">
        <v>348</v>
      </c>
      <c r="K1243" s="400" t="s">
        <v>1974</v>
      </c>
      <c r="L1243" s="400" t="s">
        <v>1974</v>
      </c>
      <c r="M1243" s="373" t="s">
        <v>111</v>
      </c>
      <c r="N1243" s="399">
        <v>44974</v>
      </c>
      <c r="O1243" s="354" t="s">
        <v>6756</v>
      </c>
      <c r="P1243" s="45" t="s">
        <v>3244</v>
      </c>
      <c r="Q1243" s="354">
        <v>2022</v>
      </c>
      <c r="R1243" s="354" t="s">
        <v>6738</v>
      </c>
      <c r="S1243" s="368" t="s">
        <v>6739</v>
      </c>
      <c r="T1243" s="365"/>
    </row>
    <row r="1244" spans="1:20" ht="29" x14ac:dyDescent="0.35">
      <c r="A1244" s="371" t="s">
        <v>4748</v>
      </c>
      <c r="B1244" s="315">
        <f>+VLOOKUP(A1244,ListaInsumos!$A$2:$F$951,2,0)</f>
        <v>2001660</v>
      </c>
      <c r="C1244" s="315">
        <f>+VLOOKUP(A1244,ListaInsumos!$A$2:$F$951,5,0)</f>
        <v>42131719</v>
      </c>
      <c r="D1244" s="315">
        <f>+VLOOKUP(A1244,ListaInsumos!$A$2:$F$951,6,0)</f>
        <v>92305157</v>
      </c>
      <c r="E1244" s="315" t="str">
        <f>+VLOOKUP(A1244,ListaInsumos!$A$2:$F$951,4,0)</f>
        <v>COBERTOR DE CABELLO PARA HOMBRE</v>
      </c>
      <c r="F1244" s="371" t="s">
        <v>6745</v>
      </c>
      <c r="G1244" s="315" t="str">
        <f>+VLOOKUP(F1244,Proveedores[[Nombre]:[Nº id.fiscal]],2,0)</f>
        <v>3-101-336566</v>
      </c>
      <c r="H1244" s="373" t="s">
        <v>6740</v>
      </c>
      <c r="I1244" s="374" t="s">
        <v>6747</v>
      </c>
      <c r="J1244" s="373" t="s">
        <v>348</v>
      </c>
      <c r="K1244" s="400" t="s">
        <v>1974</v>
      </c>
      <c r="L1244" s="400" t="s">
        <v>1974</v>
      </c>
      <c r="M1244" s="373" t="s">
        <v>111</v>
      </c>
      <c r="N1244" s="400" t="s">
        <v>6906</v>
      </c>
      <c r="O1244" s="354" t="s">
        <v>6757</v>
      </c>
      <c r="P1244" s="45" t="s">
        <v>3244</v>
      </c>
      <c r="Q1244" s="354">
        <v>2022</v>
      </c>
      <c r="R1244" s="354" t="s">
        <v>6738</v>
      </c>
      <c r="S1244" s="368" t="s">
        <v>6739</v>
      </c>
      <c r="T1244" s="365"/>
    </row>
    <row r="1245" spans="1:20" ht="29" x14ac:dyDescent="0.35">
      <c r="A1245" s="371" t="s">
        <v>4602</v>
      </c>
      <c r="B1245" s="315">
        <f>+VLOOKUP(A1245,ListaInsumos!$A$2:$F$951,2,0)</f>
        <v>2000030</v>
      </c>
      <c r="C1245" s="315">
        <f>+VLOOKUP(A1245,ListaInsumos!$A$2:$F$951,5,0)</f>
        <v>42131611</v>
      </c>
      <c r="D1245" s="315">
        <f>+VLOOKUP(A1245,ListaInsumos!$A$2:$F$951,6,0)</f>
        <v>92153172</v>
      </c>
      <c r="E1245" s="315" t="str">
        <f>+VLOOKUP(A1245,ListaInsumos!$A$2:$F$951,4,0)</f>
        <v>GORRO DE ENFERMERA, POLIPROPILENO HIDROF</v>
      </c>
      <c r="F1245" s="371" t="s">
        <v>6745</v>
      </c>
      <c r="G1245" s="315" t="str">
        <f>+VLOOKUP(F1245,Proveedores[[Nombre]:[Nº id.fiscal]],2,0)</f>
        <v>3-101-336566</v>
      </c>
      <c r="H1245" s="373" t="s">
        <v>6740</v>
      </c>
      <c r="I1245" s="374" t="s">
        <v>6748</v>
      </c>
      <c r="J1245" s="373" t="s">
        <v>348</v>
      </c>
      <c r="K1245" s="400" t="s">
        <v>1974</v>
      </c>
      <c r="L1245" s="400" t="s">
        <v>1974</v>
      </c>
      <c r="M1245" s="373" t="s">
        <v>111</v>
      </c>
      <c r="N1245" s="399">
        <v>44974</v>
      </c>
      <c r="O1245" s="354" t="s">
        <v>6758</v>
      </c>
      <c r="P1245" s="45" t="s">
        <v>3244</v>
      </c>
      <c r="Q1245" s="354">
        <v>2022</v>
      </c>
      <c r="R1245" s="354" t="s">
        <v>6738</v>
      </c>
      <c r="S1245" s="368" t="s">
        <v>6739</v>
      </c>
      <c r="T1245" s="365"/>
    </row>
    <row r="1246" spans="1:20" s="346" customFormat="1" ht="58" x14ac:dyDescent="0.35">
      <c r="A1246" s="371" t="s">
        <v>4642</v>
      </c>
      <c r="B1246" s="315">
        <f>+VLOOKUP(A1246,ListaInsumos!$A$2:$F$951,2,0)</f>
        <v>2000060</v>
      </c>
      <c r="C1246" s="315">
        <f>+VLOOKUP(A1246,ListaInsumos!$A$2:$F$951,5,0)</f>
        <v>42181503</v>
      </c>
      <c r="D1246" s="315">
        <f>+VLOOKUP(A1246,ListaInsumos!$A$2:$F$951,6,0)</f>
        <v>92151996</v>
      </c>
      <c r="E1246" s="315" t="str">
        <f>+VLOOKUP(A1246,ListaInsumos!$A$2:$F$951,4,0)</f>
        <v>GEL HIDROCOLOIDE,COMPUESTOS: AGUA PURIF</v>
      </c>
      <c r="F1246" s="375" t="s">
        <v>5104</v>
      </c>
      <c r="G1246" s="315" t="str">
        <f>+VLOOKUP(F1246,Proveedores[[Nombre]:[Nº id.fiscal]],2,0)</f>
        <v>3-102-635793</v>
      </c>
      <c r="H1246" s="371" t="s">
        <v>6750</v>
      </c>
      <c r="I1246" s="371" t="s">
        <v>6751</v>
      </c>
      <c r="J1246" s="371" t="s">
        <v>284</v>
      </c>
      <c r="K1246" s="363" t="s">
        <v>6752</v>
      </c>
      <c r="L1246" s="378">
        <v>45532</v>
      </c>
      <c r="M1246" s="371" t="s">
        <v>111</v>
      </c>
      <c r="N1246" s="378">
        <v>46327</v>
      </c>
      <c r="O1246" s="354" t="s">
        <v>6759</v>
      </c>
      <c r="P1246" s="45" t="s">
        <v>3244</v>
      </c>
      <c r="Q1246" s="315">
        <v>2022</v>
      </c>
      <c r="R1246" s="315" t="s">
        <v>6738</v>
      </c>
      <c r="S1246" s="367" t="s">
        <v>6739</v>
      </c>
      <c r="T1246" s="365"/>
    </row>
    <row r="1247" spans="1:20" s="346" customFormat="1" ht="29" x14ac:dyDescent="0.35">
      <c r="A1247" s="315" t="s">
        <v>4614</v>
      </c>
      <c r="B1247" s="315">
        <f>+VLOOKUP(A1247,ListaInsumos!$A$2:$F$951,2,0)</f>
        <v>2003075</v>
      </c>
      <c r="C1247" s="315">
        <f>+VLOOKUP(A1247,ListaInsumos!$A$2:$F$951,5,0)</f>
        <v>42312005</v>
      </c>
      <c r="D1247" s="315">
        <f>+VLOOKUP(A1247,ListaInsumos!$A$2:$F$951,6,0)</f>
        <v>92201400</v>
      </c>
      <c r="E1247" s="315" t="str">
        <f>+VLOOKUP(A1247,ListaInsumos!$A$2:$F$951,4,0)</f>
        <v>BARRERA PROTEC CUTANEA SPRAY, 60 ml</v>
      </c>
      <c r="F1247" s="315" t="s">
        <v>5089</v>
      </c>
      <c r="G1247" s="315" t="str">
        <f>+VLOOKUP(F1247,Proveedores[[Nombre]:[Nº id.fiscal]],2,0)</f>
        <v>3-101-364996</v>
      </c>
      <c r="H1247" s="371" t="s">
        <v>6801</v>
      </c>
      <c r="I1247" s="371" t="s">
        <v>6753</v>
      </c>
      <c r="J1247" s="371" t="s">
        <v>6754</v>
      </c>
      <c r="K1247" s="363" t="s">
        <v>1974</v>
      </c>
      <c r="L1247" s="363" t="s">
        <v>1974</v>
      </c>
      <c r="M1247" s="371" t="s">
        <v>111</v>
      </c>
      <c r="N1247" s="378">
        <v>45097</v>
      </c>
      <c r="O1247" s="354" t="s">
        <v>6760</v>
      </c>
      <c r="P1247" s="45" t="s">
        <v>3244</v>
      </c>
      <c r="Q1247" s="315">
        <v>2022</v>
      </c>
      <c r="R1247" s="315" t="s">
        <v>6738</v>
      </c>
      <c r="S1247" s="367" t="s">
        <v>6739</v>
      </c>
      <c r="T1247" s="365"/>
    </row>
    <row r="1248" spans="1:20" s="346" customFormat="1" ht="43.5" x14ac:dyDescent="0.35">
      <c r="A1248" s="371" t="s">
        <v>4451</v>
      </c>
      <c r="B1248" s="315">
        <f>+VLOOKUP(A1248,ListaInsumos!$A$2:$F$951,2,0)</f>
        <v>2000061</v>
      </c>
      <c r="C1248" s="315">
        <f>+VLOOKUP(A1248,ListaInsumos!$A$2:$F$951,5,0)</f>
        <v>42142523</v>
      </c>
      <c r="D1248" s="315">
        <f>+VLOOKUP(A1248,ListaInsumos!$A$2:$F$951,6,0)</f>
        <v>92153427</v>
      </c>
      <c r="E1248" s="315" t="str">
        <f>+VLOOKUP(A1248,ListaInsumos!$A$2:$F$951,4,0)</f>
        <v>AGUJA HIPODERMICA N0 °18,ESTERIL,DESEC</v>
      </c>
      <c r="F1248" s="375" t="s">
        <v>5139</v>
      </c>
      <c r="G1248" s="315" t="str">
        <f>+VLOOKUP(F1248,Proveedores[[Nombre]:[Nº id.fiscal]],2,0)</f>
        <v>3-012-389094</v>
      </c>
      <c r="H1248" s="373" t="s">
        <v>3192</v>
      </c>
      <c r="I1248" s="371" t="s">
        <v>6761</v>
      </c>
      <c r="J1248" s="373" t="s">
        <v>119</v>
      </c>
      <c r="K1248" s="400" t="s">
        <v>6736</v>
      </c>
      <c r="L1248" s="400" t="s">
        <v>6930</v>
      </c>
      <c r="M1248" s="373" t="s">
        <v>111</v>
      </c>
      <c r="N1248" s="400" t="s">
        <v>6601</v>
      </c>
      <c r="O1248" s="354" t="s">
        <v>6763</v>
      </c>
      <c r="P1248" s="45" t="s">
        <v>3244</v>
      </c>
      <c r="Q1248" s="315">
        <v>2022</v>
      </c>
      <c r="R1248" s="315" t="s">
        <v>6738</v>
      </c>
      <c r="S1248" s="367" t="s">
        <v>6739</v>
      </c>
      <c r="T1248" s="365"/>
    </row>
    <row r="1249" spans="1:20" s="346" customFormat="1" ht="43.5" x14ac:dyDescent="0.35">
      <c r="A1249" s="371" t="s">
        <v>4450</v>
      </c>
      <c r="B1249" s="315">
        <f>+VLOOKUP(A1249,ListaInsumos!$A$2:$F$951,2,0)</f>
        <v>2000064</v>
      </c>
      <c r="C1249" s="315">
        <f>+VLOOKUP(A1249,ListaInsumos!$A$2:$F$951,5,0)</f>
        <v>42142523</v>
      </c>
      <c r="D1249" s="315">
        <f>+VLOOKUP(A1249,ListaInsumos!$A$2:$F$951,6,0)</f>
        <v>92153428</v>
      </c>
      <c r="E1249" s="315" t="str">
        <f>+VLOOKUP(A1249,ListaInsumos!$A$2:$F$951,4,0)</f>
        <v>AGUJA HIPODERM N°22,ESTERIL DESCART,3,81</v>
      </c>
      <c r="F1249" s="375" t="s">
        <v>5139</v>
      </c>
      <c r="G1249" s="315" t="str">
        <f>+VLOOKUP(F1249,Proveedores[[Nombre]:[Nº id.fiscal]],2,0)</f>
        <v>3-012-389094</v>
      </c>
      <c r="H1249" s="373" t="s">
        <v>3192</v>
      </c>
      <c r="I1249" s="371" t="s">
        <v>6762</v>
      </c>
      <c r="J1249" s="373" t="s">
        <v>119</v>
      </c>
      <c r="K1249" s="400" t="s">
        <v>6736</v>
      </c>
      <c r="L1249" s="399">
        <v>45376</v>
      </c>
      <c r="M1249" s="373" t="s">
        <v>111</v>
      </c>
      <c r="N1249" s="400" t="s">
        <v>6601</v>
      </c>
      <c r="O1249" s="354" t="s">
        <v>6764</v>
      </c>
      <c r="P1249" s="45" t="s">
        <v>3244</v>
      </c>
      <c r="Q1249" s="315">
        <v>2022</v>
      </c>
      <c r="R1249" s="315" t="s">
        <v>6738</v>
      </c>
      <c r="S1249" s="367" t="s">
        <v>6739</v>
      </c>
      <c r="T1249" s="365"/>
    </row>
    <row r="1250" spans="1:20" s="346" customFormat="1" ht="34.5" x14ac:dyDescent="0.35">
      <c r="A1250" s="371" t="s">
        <v>4824</v>
      </c>
      <c r="B1250" s="315">
        <f>+VLOOKUP(A1250,ListaInsumos!$A$2:$F$951,2,0)</f>
        <v>2000065</v>
      </c>
      <c r="C1250" s="315">
        <f>+VLOOKUP(A1250,ListaInsumos!$A$2:$F$951,5,0)</f>
        <v>42142523</v>
      </c>
      <c r="D1250" s="315">
        <f>+VLOOKUP(A1250,ListaInsumos!$A$2:$F$951,6,0)</f>
        <v>92185478</v>
      </c>
      <c r="E1250" s="315" t="str">
        <f>+VLOOKUP(A1250,ListaInsumos!$A$2:$F$951,4,0)</f>
        <v>AGUJA HIP ESTERIL DESC N°25X3,81cm</v>
      </c>
      <c r="F1250" s="315" t="s">
        <v>5139</v>
      </c>
      <c r="G1250" s="315" t="str">
        <f>+VLOOKUP(F1250,Proveedores[[Nombre]:[Nº id.fiscal]],2,0)</f>
        <v>3-012-389094</v>
      </c>
      <c r="H1250" s="371" t="s">
        <v>3192</v>
      </c>
      <c r="I1250" s="371" t="s">
        <v>6735</v>
      </c>
      <c r="J1250" s="371" t="s">
        <v>119</v>
      </c>
      <c r="K1250" s="363" t="s">
        <v>6736</v>
      </c>
      <c r="L1250" s="363" t="s">
        <v>6952</v>
      </c>
      <c r="M1250" s="371" t="s">
        <v>111</v>
      </c>
      <c r="N1250" s="378">
        <v>46064</v>
      </c>
      <c r="O1250" s="315" t="s">
        <v>6766</v>
      </c>
      <c r="P1250" s="45" t="s">
        <v>3244</v>
      </c>
      <c r="Q1250" s="315">
        <v>2022</v>
      </c>
      <c r="R1250" s="315" t="s">
        <v>6738</v>
      </c>
      <c r="S1250" s="367" t="s">
        <v>6739</v>
      </c>
      <c r="T1250" s="365"/>
    </row>
    <row r="1251" spans="1:20" s="346" customFormat="1" ht="34.5" x14ac:dyDescent="0.35">
      <c r="A1251" s="371" t="s">
        <v>4597</v>
      </c>
      <c r="B1251" s="315">
        <f>+VLOOKUP(A1251,ListaInsumos!$A$2:$F$951,2,0)</f>
        <v>2000068</v>
      </c>
      <c r="C1251" s="315">
        <f>+VLOOKUP(A1251,ListaInsumos!$A$2:$F$951,5,0)</f>
        <v>42221902</v>
      </c>
      <c r="D1251" s="315">
        <f>+VLOOKUP(A1251,ListaInsumos!$A$2:$F$951,6,0)</f>
        <v>92153513</v>
      </c>
      <c r="E1251" s="315" t="str">
        <f>+VLOOKUP(A1251,ListaInsumos!$A$2:$F$951,4,0)</f>
        <v>EQUIPO DE VENOCLISIS,ESTERIL,ATÓXICO,HIP</v>
      </c>
      <c r="F1251" s="315" t="s">
        <v>5093</v>
      </c>
      <c r="G1251" s="315" t="str">
        <f>+VLOOKUP(F1251,Proveedores[[Nombre]:[Nº id.fiscal]],2,0)</f>
        <v>3-101-244831</v>
      </c>
      <c r="H1251" s="373" t="s">
        <v>6802</v>
      </c>
      <c r="I1251" s="373" t="s">
        <v>6803</v>
      </c>
      <c r="J1251" s="373" t="s">
        <v>119</v>
      </c>
      <c r="K1251" s="400" t="s">
        <v>6804</v>
      </c>
      <c r="L1251" s="399">
        <v>45134</v>
      </c>
      <c r="M1251" s="373" t="s">
        <v>111</v>
      </c>
      <c r="N1251" s="363" t="s">
        <v>5385</v>
      </c>
      <c r="O1251" s="315" t="s">
        <v>6767</v>
      </c>
      <c r="P1251" s="45" t="s">
        <v>3244</v>
      </c>
      <c r="Q1251" s="315">
        <v>2022</v>
      </c>
      <c r="R1251" s="315" t="s">
        <v>6738</v>
      </c>
      <c r="S1251" s="367"/>
      <c r="T1251" s="365"/>
    </row>
    <row r="1252" spans="1:20" s="346" customFormat="1" ht="23" x14ac:dyDescent="0.35">
      <c r="A1252" s="371" t="s">
        <v>4827</v>
      </c>
      <c r="B1252" s="315">
        <f>+VLOOKUP(A1252,ListaInsumos!$A$2:$F$951,2,0)</f>
        <v>2000411</v>
      </c>
      <c r="C1252" s="315">
        <f>+VLOOKUP(A1252,ListaInsumos!$A$2:$F$951,5,0)</f>
        <v>42221504</v>
      </c>
      <c r="D1252" s="315">
        <f>+VLOOKUP(A1252,ListaInsumos!$A$2:$F$951,6,0)</f>
        <v>92227983</v>
      </c>
      <c r="E1252" s="315" t="str">
        <f>+VLOOKUP(A1252,ListaInsumos!$A$2:$F$951,4,0)</f>
        <v>HEMOCATETER N°24gx3,17cm (1 1/4) UNA VIA</v>
      </c>
      <c r="F1252" s="315" t="s">
        <v>5093</v>
      </c>
      <c r="G1252" s="315" t="str">
        <f>+VLOOKUP(F1251,Proveedores[[Nombre]:[Nº id.fiscal]],2,0)</f>
        <v>3-101-244831</v>
      </c>
      <c r="H1252" s="373" t="s">
        <v>3991</v>
      </c>
      <c r="I1252" s="373">
        <v>381212</v>
      </c>
      <c r="J1252" s="373" t="s">
        <v>6765</v>
      </c>
      <c r="K1252" s="400" t="s">
        <v>3032</v>
      </c>
      <c r="L1252" s="400" t="s">
        <v>5385</v>
      </c>
      <c r="M1252" s="373" t="s">
        <v>111</v>
      </c>
      <c r="N1252" s="363" t="s">
        <v>5385</v>
      </c>
      <c r="O1252" s="315" t="s">
        <v>6779</v>
      </c>
      <c r="P1252" s="45" t="s">
        <v>3244</v>
      </c>
      <c r="Q1252" s="315">
        <v>2022</v>
      </c>
      <c r="R1252" s="315" t="s">
        <v>6738</v>
      </c>
      <c r="S1252" s="367" t="s">
        <v>6739</v>
      </c>
      <c r="T1252" s="365"/>
    </row>
    <row r="1253" spans="1:20" ht="58" x14ac:dyDescent="0.35">
      <c r="A1253" s="371" t="s">
        <v>4756</v>
      </c>
      <c r="B1253" s="315">
        <f>+VLOOKUP(A1253,ListaInsumos!$A$2:$F$951,2,0)</f>
        <v>2000073</v>
      </c>
      <c r="C1253" s="315">
        <f>+VLOOKUP(A1253,ListaInsumos!$A$2:$F$951,5,0)</f>
        <v>42142609</v>
      </c>
      <c r="D1253" s="315">
        <f>+VLOOKUP(A1253,ListaInsumos!$A$2:$F$951,6,0)</f>
        <v>92153645</v>
      </c>
      <c r="E1253" s="315" t="str">
        <f>+VLOOKUP(A1253,ListaInsumos!$A$2:$F$951,4,0)</f>
        <v>JERINGA HIPODERMICA DESCARTABLE DE 3 ml</v>
      </c>
      <c r="F1253" s="315" t="s">
        <v>5139</v>
      </c>
      <c r="G1253" s="315" t="str">
        <f>+VLOOKUP(F1253,Proveedores[[Nombre]:[Nº id.fiscal]],2,0)</f>
        <v>3-012-389094</v>
      </c>
      <c r="H1253" s="373" t="s">
        <v>3192</v>
      </c>
      <c r="I1253" s="371" t="s">
        <v>6768</v>
      </c>
      <c r="J1253" s="373" t="s">
        <v>1799</v>
      </c>
      <c r="K1253" s="400" t="s">
        <v>1800</v>
      </c>
      <c r="L1253" s="399">
        <v>45537</v>
      </c>
      <c r="M1253" s="373" t="s">
        <v>111</v>
      </c>
      <c r="N1253" s="399">
        <v>46064</v>
      </c>
      <c r="O1253" s="315" t="s">
        <v>6780</v>
      </c>
      <c r="P1253" s="45" t="s">
        <v>3244</v>
      </c>
      <c r="Q1253" s="315">
        <v>2022</v>
      </c>
      <c r="R1253" s="315" t="s">
        <v>6738</v>
      </c>
      <c r="S1253" s="367" t="s">
        <v>6739</v>
      </c>
      <c r="T1253" s="365"/>
    </row>
    <row r="1254" spans="1:20" ht="34.5" x14ac:dyDescent="0.35">
      <c r="A1254" s="371" t="s">
        <v>4652</v>
      </c>
      <c r="B1254" s="315">
        <f>+VLOOKUP(A1254,ListaInsumos!$A$2:$F$951,2,0)</f>
        <v>2000074</v>
      </c>
      <c r="C1254" s="315">
        <f>+VLOOKUP(A1254,ListaInsumos!$A$2:$F$951,5,0)</f>
        <v>42142608</v>
      </c>
      <c r="D1254" s="315">
        <f>+VLOOKUP(A1254,ListaInsumos!$A$2:$F$951,6,0)</f>
        <v>92156110</v>
      </c>
      <c r="E1254" s="315" t="str">
        <f>+VLOOKUP(A1254,ListaInsumos!$A$2:$F$951,4,0)</f>
        <v>JERINGA HIPODERMICA DESCARTABLE 5 ml</v>
      </c>
      <c r="F1254" s="315" t="s">
        <v>5116</v>
      </c>
      <c r="G1254" s="315" t="str">
        <f>+VLOOKUP(F1254,Proveedores[[Nombre]:[Nº id.fiscal]],2,0)</f>
        <v>3-101-713172</v>
      </c>
      <c r="H1254" s="373" t="s">
        <v>6312</v>
      </c>
      <c r="I1254" s="373" t="s">
        <v>6769</v>
      </c>
      <c r="J1254" s="373" t="s">
        <v>110</v>
      </c>
      <c r="K1254" s="400" t="s">
        <v>6770</v>
      </c>
      <c r="L1254" s="400" t="s">
        <v>6343</v>
      </c>
      <c r="M1254" s="373" t="s">
        <v>111</v>
      </c>
      <c r="N1254" s="400" t="s">
        <v>6951</v>
      </c>
      <c r="O1254" s="315" t="s">
        <v>6781</v>
      </c>
      <c r="P1254" s="45" t="s">
        <v>3244</v>
      </c>
      <c r="Q1254" s="315">
        <v>2022</v>
      </c>
      <c r="R1254" s="315" t="s">
        <v>6738</v>
      </c>
      <c r="S1254" s="367" t="s">
        <v>6739</v>
      </c>
      <c r="T1254" s="365"/>
    </row>
    <row r="1255" spans="1:20" ht="34.5" x14ac:dyDescent="0.35">
      <c r="A1255" s="371" t="s">
        <v>4786</v>
      </c>
      <c r="B1255" s="315">
        <f>+VLOOKUP(A1255,ListaInsumos!$A$2:$F$951,2,0)</f>
        <v>2000077</v>
      </c>
      <c r="C1255" s="315">
        <f>+VLOOKUP(A1255,ListaInsumos!$A$2:$F$951,5,0)</f>
        <v>42142609</v>
      </c>
      <c r="D1255" s="315">
        <f>+VLOOKUP(A1255,ListaInsumos!$A$2:$F$951,6,0)</f>
        <v>92157026</v>
      </c>
      <c r="E1255" s="315" t="str">
        <f>+VLOOKUP(A1255,ListaInsumos!$A$2:$F$951,4,0)</f>
        <v>JERINGA HIPODERMICA,DESCARTABLE,INSUL</v>
      </c>
      <c r="F1255" s="315" t="s">
        <v>5139</v>
      </c>
      <c r="G1255" s="315" t="str">
        <f>+VLOOKUP(F1255,Proveedores[[Nombre]:[Nº id.fiscal]],2,0)</f>
        <v>3-012-389094</v>
      </c>
      <c r="H1255" s="373" t="s">
        <v>3192</v>
      </c>
      <c r="I1255" s="371" t="s">
        <v>6771</v>
      </c>
      <c r="J1255" s="373" t="s">
        <v>1799</v>
      </c>
      <c r="K1255" s="400" t="s">
        <v>2320</v>
      </c>
      <c r="L1255" s="400" t="s">
        <v>6485</v>
      </c>
      <c r="M1255" s="373" t="s">
        <v>111</v>
      </c>
      <c r="N1255" s="400" t="s">
        <v>6601</v>
      </c>
      <c r="O1255" s="315" t="s">
        <v>6782</v>
      </c>
      <c r="P1255" s="45" t="s">
        <v>3244</v>
      </c>
      <c r="Q1255" s="315">
        <v>2022</v>
      </c>
      <c r="R1255" s="315" t="s">
        <v>6738</v>
      </c>
      <c r="S1255" s="367" t="s">
        <v>6739</v>
      </c>
      <c r="T1255" s="365"/>
    </row>
    <row r="1256" spans="1:20" ht="23" x14ac:dyDescent="0.35">
      <c r="A1256" s="371" t="s">
        <v>4621</v>
      </c>
      <c r="B1256" s="315">
        <f>+VLOOKUP(A1256,ListaInsumos!$A$2:$F$951,2,0)</f>
        <v>2000100</v>
      </c>
      <c r="C1256" s="315">
        <f>+VLOOKUP(A1256,ListaInsumos!$A$2:$F$951,5,0)</f>
        <v>42281807</v>
      </c>
      <c r="D1256" s="315">
        <f>+VLOOKUP(A1256,ListaInsumos!$A$2:$F$951,6,0)</f>
        <v>92150141</v>
      </c>
      <c r="E1256" s="315" t="str">
        <f>+VLOOKUP(A1256,ListaInsumos!$A$2:$F$951,4,0)</f>
        <v>INTEGRADOR QUIMICO CLASE V</v>
      </c>
      <c r="F1256" s="315" t="s">
        <v>5119</v>
      </c>
      <c r="G1256" s="315" t="str">
        <f>+VLOOKUP(F1256,Proveedores[[Nombre]:[Nº id.fiscal]],2,0)</f>
        <v>3-101-290190</v>
      </c>
      <c r="H1256" s="373" t="s">
        <v>6772</v>
      </c>
      <c r="I1256" s="373" t="s">
        <v>6773</v>
      </c>
      <c r="J1256" s="373" t="s">
        <v>3476</v>
      </c>
      <c r="K1256" s="400" t="s">
        <v>1974</v>
      </c>
      <c r="L1256" s="400" t="s">
        <v>1974</v>
      </c>
      <c r="M1256" s="373" t="s">
        <v>111</v>
      </c>
      <c r="N1256" s="399">
        <v>45575</v>
      </c>
      <c r="O1256" s="315" t="s">
        <v>6783</v>
      </c>
      <c r="P1256" s="45" t="s">
        <v>3244</v>
      </c>
      <c r="Q1256" s="315">
        <v>2022</v>
      </c>
      <c r="R1256" s="315" t="s">
        <v>6738</v>
      </c>
      <c r="S1256" s="367" t="s">
        <v>6739</v>
      </c>
      <c r="T1256" s="365"/>
    </row>
    <row r="1257" spans="1:20" ht="34.5" x14ac:dyDescent="0.35">
      <c r="A1257" s="371" t="s">
        <v>4524</v>
      </c>
      <c r="B1257" s="315">
        <f>+VLOOKUP(A1257,ListaInsumos!$A$2:$F$951,2,0)</f>
        <v>2004790</v>
      </c>
      <c r="C1257" s="315">
        <f>+VLOOKUP(A1257,ListaInsumos!$A$2:$F$951,5,0)</f>
        <v>41113035</v>
      </c>
      <c r="D1257" s="315">
        <f>+VLOOKUP(A1257,ListaInsumos!$A$2:$F$951,6,0)</f>
        <v>92301411</v>
      </c>
      <c r="E1257" s="315" t="str">
        <f>+VLOOKUP(A1257,ListaInsumos!$A$2:$F$951,4,0)</f>
        <v>TIRA REACTIVA PARA ANALISIS DE GLUCOSA</v>
      </c>
      <c r="F1257" s="315" t="s">
        <v>5139</v>
      </c>
      <c r="G1257" s="315" t="str">
        <f>+VLOOKUP(F1257,Proveedores[[Nombre]:[Nº id.fiscal]],2,0)</f>
        <v>3-012-389094</v>
      </c>
      <c r="H1257" s="371" t="s">
        <v>6774</v>
      </c>
      <c r="I1257" s="373" t="s">
        <v>6775</v>
      </c>
      <c r="J1257" s="373" t="s">
        <v>119</v>
      </c>
      <c r="K1257" s="400" t="s">
        <v>6776</v>
      </c>
      <c r="L1257" s="400" t="s">
        <v>6929</v>
      </c>
      <c r="M1257" s="373" t="s">
        <v>111</v>
      </c>
      <c r="N1257" s="400" t="s">
        <v>6601</v>
      </c>
      <c r="O1257" s="315" t="s">
        <v>6784</v>
      </c>
      <c r="P1257" s="45" t="s">
        <v>3244</v>
      </c>
      <c r="Q1257" s="315">
        <v>2022</v>
      </c>
      <c r="R1257" s="315" t="s">
        <v>6738</v>
      </c>
      <c r="S1257" s="367" t="s">
        <v>6739</v>
      </c>
      <c r="T1257" s="365"/>
    </row>
    <row r="1258" spans="1:20" ht="23" x14ac:dyDescent="0.35">
      <c r="A1258" s="371" t="s">
        <v>4524</v>
      </c>
      <c r="B1258" s="315">
        <f>+VLOOKUP(A1258,ListaInsumos!$A$2:$F$951,2,0)</f>
        <v>2004790</v>
      </c>
      <c r="C1258" s="315">
        <f>+VLOOKUP(A1258,ListaInsumos!$A$2:$F$951,5,0)</f>
        <v>41113035</v>
      </c>
      <c r="D1258" s="315">
        <f>+VLOOKUP(A1258,ListaInsumos!$A$2:$F$951,6,0)</f>
        <v>92301411</v>
      </c>
      <c r="E1258" s="315" t="str">
        <f>+VLOOKUP(A1258,ListaInsumos!$A$2:$F$951,4,0)</f>
        <v>TIRA REACTIVA PARA ANALISIS DE GLUCOSA</v>
      </c>
      <c r="F1258" s="315" t="s">
        <v>5093</v>
      </c>
      <c r="G1258" s="315" t="str">
        <f>+VLOOKUP(F1258,Proveedores[[Nombre]:[Nº id.fiscal]],2,0)</f>
        <v>3-101-244831</v>
      </c>
      <c r="H1258" s="371" t="s">
        <v>6806</v>
      </c>
      <c r="I1258" s="373" t="s">
        <v>6807</v>
      </c>
      <c r="J1258" s="373" t="s">
        <v>119</v>
      </c>
      <c r="K1258" s="400" t="s">
        <v>6808</v>
      </c>
      <c r="L1258" s="399">
        <v>46335</v>
      </c>
      <c r="M1258" s="373" t="s">
        <v>111</v>
      </c>
      <c r="N1258" s="363" t="s">
        <v>5385</v>
      </c>
      <c r="O1258" s="315" t="s">
        <v>6792</v>
      </c>
      <c r="P1258" s="45" t="s">
        <v>3244</v>
      </c>
      <c r="Q1258" s="315">
        <v>2022</v>
      </c>
      <c r="R1258" s="315" t="s">
        <v>6738</v>
      </c>
      <c r="S1258" s="367" t="s">
        <v>6739</v>
      </c>
      <c r="T1258" s="365"/>
    </row>
    <row r="1259" spans="1:20" ht="23" x14ac:dyDescent="0.35">
      <c r="A1259" s="371" t="s">
        <v>4658</v>
      </c>
      <c r="B1259" s="315">
        <f>+VLOOKUP(A1259,ListaInsumos!$A$2:$F$951,2,0)</f>
        <v>2000590</v>
      </c>
      <c r="C1259" s="315">
        <f>+VLOOKUP(A1259,ListaInsumos!$A$2:$F$951,5,0)</f>
        <v>42311512</v>
      </c>
      <c r="D1259" s="315">
        <f>+VLOOKUP(A1259,ListaInsumos!$A$2:$F$951,6,0)</f>
        <v>92163341</v>
      </c>
      <c r="E1259" s="315" t="str">
        <f>+VLOOKUP(A1259,ListaInsumos!$A$2:$F$951,4,0)</f>
        <v>ESPUMA IMPREGNADA DE JABON,SECO HIPOALER</v>
      </c>
      <c r="F1259" s="315" t="s">
        <v>5118</v>
      </c>
      <c r="G1259" s="315" t="str">
        <f>+VLOOKUP(F1259,Proveedores[[Nombre]:[Nº id.fiscal]],2,0)</f>
        <v>3-102-749824</v>
      </c>
      <c r="H1259" s="373" t="s">
        <v>1379</v>
      </c>
      <c r="I1259" s="373" t="s">
        <v>6777</v>
      </c>
      <c r="J1259" s="373" t="s">
        <v>2428</v>
      </c>
      <c r="K1259" s="410" t="s">
        <v>6778</v>
      </c>
      <c r="L1259" s="407">
        <v>46301</v>
      </c>
      <c r="M1259" s="373" t="s">
        <v>111</v>
      </c>
      <c r="N1259" s="399">
        <v>46299</v>
      </c>
      <c r="O1259" s="315" t="s">
        <v>6793</v>
      </c>
      <c r="P1259" s="45" t="s">
        <v>3244</v>
      </c>
      <c r="Q1259" s="315">
        <v>2022</v>
      </c>
      <c r="R1259" s="315" t="s">
        <v>6738</v>
      </c>
      <c r="S1259" s="367" t="s">
        <v>6739</v>
      </c>
      <c r="T1259" s="365"/>
    </row>
    <row r="1260" spans="1:20" ht="46" x14ac:dyDescent="0.35">
      <c r="A1260" s="371" t="s">
        <v>4828</v>
      </c>
      <c r="B1260" s="315">
        <f>+VLOOKUP(A1260,ListaInsumos!$A$2:$F$951,2,0)</f>
        <v>2004850</v>
      </c>
      <c r="C1260" s="315">
        <f>+VLOOKUP(A1260,ListaInsumos!$A$2:$F$951,5,0)</f>
        <v>42312313</v>
      </c>
      <c r="D1260" s="315">
        <f>+VLOOKUP(A1260,ListaInsumos!$A$2:$F$951,6,0)</f>
        <v>92184762</v>
      </c>
      <c r="E1260" s="315" t="str">
        <f>+VLOOKUP(A1260,ListaInsumos!$A$2:$F$951,4,0)</f>
        <v>GEL DE MIEL PRESENT TUBO DE 45ml(+/- 1ml</v>
      </c>
      <c r="F1260" s="315" t="s">
        <v>5104</v>
      </c>
      <c r="G1260" s="315" t="str">
        <f>+VLOOKUP(F1260,Proveedores[[Nombre]:[Nº id.fiscal]],2,0)</f>
        <v>3-102-635793</v>
      </c>
      <c r="H1260" s="371" t="s">
        <v>6797</v>
      </c>
      <c r="I1260" s="371" t="s">
        <v>6798</v>
      </c>
      <c r="J1260" s="371" t="s">
        <v>284</v>
      </c>
      <c r="K1260" s="363" t="s">
        <v>6799</v>
      </c>
      <c r="L1260" s="363" t="s">
        <v>6950</v>
      </c>
      <c r="M1260" s="373" t="s">
        <v>111</v>
      </c>
      <c r="N1260" s="399">
        <v>46327</v>
      </c>
      <c r="O1260" s="315" t="s">
        <v>6794</v>
      </c>
      <c r="P1260" s="45" t="s">
        <v>3244</v>
      </c>
      <c r="Q1260" s="315">
        <v>2022</v>
      </c>
      <c r="R1260" s="315" t="s">
        <v>6738</v>
      </c>
      <c r="S1260" s="367" t="s">
        <v>6739</v>
      </c>
      <c r="T1260" s="365"/>
    </row>
    <row r="1261" spans="1:20" ht="23" x14ac:dyDescent="0.35">
      <c r="A1261" s="371" t="s">
        <v>4799</v>
      </c>
      <c r="B1261" s="315">
        <f>+VLOOKUP(A1261,ListaInsumos!$A$2:$F$951,2,0)</f>
        <v>2003362</v>
      </c>
      <c r="C1261" s="315">
        <f>+VLOOKUP(A1261,ListaInsumos!$A$2:$F$951,5,0)</f>
        <v>46171501</v>
      </c>
      <c r="D1261" s="315">
        <f>+VLOOKUP(A1261,ListaInsumos!$A$2:$F$951,6,0)</f>
        <v>92149822</v>
      </c>
      <c r="E1261" s="315" t="str">
        <f>+VLOOKUP(A1261,ListaInsumos!$A$2:$F$951,4,0)</f>
        <v>CANDADO P/CONTENEDO RIGIDO C/IND PRO/VAP</v>
      </c>
      <c r="F1261" s="315" t="s">
        <v>5119</v>
      </c>
      <c r="G1261" s="315" t="str">
        <f>+VLOOKUP(F1261,Proveedores[[Nombre]:[Nº id.fiscal]],2,0)</f>
        <v>3-101-290190</v>
      </c>
      <c r="H1261" s="373" t="s">
        <v>6785</v>
      </c>
      <c r="I1261" s="373" t="s">
        <v>6786</v>
      </c>
      <c r="J1261" s="373" t="s">
        <v>363</v>
      </c>
      <c r="K1261" s="400" t="s">
        <v>1974</v>
      </c>
      <c r="L1261" s="400" t="s">
        <v>1974</v>
      </c>
      <c r="M1261" s="373" t="s">
        <v>111</v>
      </c>
      <c r="N1261" s="400" t="s">
        <v>6435</v>
      </c>
      <c r="O1261" s="315" t="s">
        <v>6795</v>
      </c>
      <c r="P1261" s="45" t="s">
        <v>3244</v>
      </c>
      <c r="Q1261" s="315">
        <v>2022</v>
      </c>
      <c r="R1261" s="315" t="s">
        <v>6738</v>
      </c>
      <c r="S1261" s="367" t="s">
        <v>6739</v>
      </c>
      <c r="T1261" s="365"/>
    </row>
    <row r="1262" spans="1:20" ht="23" x14ac:dyDescent="0.35">
      <c r="A1262" s="371" t="s">
        <v>5154</v>
      </c>
      <c r="B1262" s="315">
        <f>+VLOOKUP(A1262,ListaInsumos!$A$2:$F$951,2,0)</f>
        <v>2003369</v>
      </c>
      <c r="C1262" s="315">
        <f>+VLOOKUP(A1262,ListaInsumos!$A$2:$F$951,5,0)</f>
        <v>42295427</v>
      </c>
      <c r="D1262" s="315">
        <f>+VLOOKUP(A1262,ListaInsumos!$A$2:$F$951,6,0)</f>
        <v>92227530</v>
      </c>
      <c r="E1262" s="315" t="str">
        <f>+VLOOKUP(A1262,ListaInsumos!$A$2:$F$951,4,0)</f>
        <v>HISOPO P/LAVADO DE INSTRUMENTAL DE 5-7mm</v>
      </c>
      <c r="F1262" s="315" t="s">
        <v>5119</v>
      </c>
      <c r="G1262" s="315" t="str">
        <f>+VLOOKUP(F1262,Proveedores[[Nombre]:[Nº id.fiscal]],2,0)</f>
        <v>3-101-290190</v>
      </c>
      <c r="H1262" s="373" t="s">
        <v>6785</v>
      </c>
      <c r="I1262" s="373" t="s">
        <v>6787</v>
      </c>
      <c r="J1262" s="373" t="s">
        <v>363</v>
      </c>
      <c r="K1262" s="400" t="s">
        <v>1974</v>
      </c>
      <c r="L1262" s="400" t="s">
        <v>1974</v>
      </c>
      <c r="M1262" s="373" t="s">
        <v>111</v>
      </c>
      <c r="N1262" s="399">
        <v>45575</v>
      </c>
      <c r="O1262" s="315" t="s">
        <v>6796</v>
      </c>
      <c r="P1262" s="45" t="s">
        <v>3244</v>
      </c>
      <c r="Q1262" s="315">
        <v>2022</v>
      </c>
      <c r="R1262" s="315" t="s">
        <v>6738</v>
      </c>
      <c r="S1262" s="367" t="s">
        <v>6739</v>
      </c>
      <c r="T1262" s="365"/>
    </row>
    <row r="1263" spans="1:20" ht="23" x14ac:dyDescent="0.35">
      <c r="A1263" s="371" t="s">
        <v>4844</v>
      </c>
      <c r="B1263" s="315">
        <f>+VLOOKUP(A1263,ListaInsumos!$A$2:$F$951,2,0)</f>
        <v>2003370</v>
      </c>
      <c r="C1263" s="315">
        <f>+VLOOKUP(A1263,ListaInsumos!$A$2:$F$951,5,0)</f>
        <v>42295427</v>
      </c>
      <c r="D1263" s="315">
        <f>+VLOOKUP(A1263,ListaInsumos!$A$2:$F$951,6,0)</f>
        <v>92227552</v>
      </c>
      <c r="E1263" s="315" t="str">
        <f>+VLOOKUP(A1263,ListaInsumos!$A$2:$F$951,4,0)</f>
        <v>HISOPO P/LAVADO DE INSTRUMENTAL DE 2-4mm</v>
      </c>
      <c r="F1263" s="315" t="s">
        <v>5119</v>
      </c>
      <c r="G1263" s="315" t="str">
        <f>+VLOOKUP(F1263,Proveedores[[Nombre]:[Nº id.fiscal]],2,0)</f>
        <v>3-101-290190</v>
      </c>
      <c r="H1263" s="373" t="s">
        <v>6785</v>
      </c>
      <c r="I1263" s="373" t="s">
        <v>6788</v>
      </c>
      <c r="J1263" s="373" t="s">
        <v>363</v>
      </c>
      <c r="K1263" s="400" t="s">
        <v>1974</v>
      </c>
      <c r="L1263" s="400" t="s">
        <v>1974</v>
      </c>
      <c r="M1263" s="373" t="s">
        <v>111</v>
      </c>
      <c r="N1263" s="399">
        <v>45575</v>
      </c>
      <c r="O1263" s="315" t="s">
        <v>6800</v>
      </c>
      <c r="P1263" s="45" t="s">
        <v>3244</v>
      </c>
      <c r="Q1263" s="315">
        <v>2022</v>
      </c>
      <c r="R1263" s="315" t="s">
        <v>6738</v>
      </c>
      <c r="S1263" s="367" t="s">
        <v>6739</v>
      </c>
      <c r="T1263" s="365"/>
    </row>
    <row r="1264" spans="1:20" ht="23" x14ac:dyDescent="0.35">
      <c r="A1264" s="371" t="s">
        <v>4706</v>
      </c>
      <c r="B1264" s="315">
        <f>+VLOOKUP(A1264,ListaInsumos!$A$2:$F$951,2,0)</f>
        <v>2003373</v>
      </c>
      <c r="C1264" s="315">
        <f>+VLOOKUP(A1264,ListaInsumos!$A$2:$F$951,5,0)</f>
        <v>42152601</v>
      </c>
      <c r="D1264" s="315">
        <f>+VLOOKUP(A1264,ListaInsumos!$A$2:$F$951,6,0)</f>
        <v>92209415</v>
      </c>
      <c r="E1264" s="315" t="str">
        <f>+VLOOKUP(A1264,ListaInsumos!$A$2:$F$951,4,0)</f>
        <v>PAPEL MIXTO GRADO MEDICO ROLLO 20CM C/IN</v>
      </c>
      <c r="F1264" s="315" t="s">
        <v>5118</v>
      </c>
      <c r="G1264" s="315" t="str">
        <f>+VLOOKUP(F1264,Proveedores[[Nombre]:[Nº id.fiscal]],2,0)</f>
        <v>3-102-749824</v>
      </c>
      <c r="H1264" s="373" t="s">
        <v>3685</v>
      </c>
      <c r="I1264" s="373" t="s">
        <v>6789</v>
      </c>
      <c r="J1264" s="373" t="s">
        <v>119</v>
      </c>
      <c r="K1264" s="400" t="s">
        <v>1974</v>
      </c>
      <c r="L1264" s="400" t="s">
        <v>1974</v>
      </c>
      <c r="M1264" s="373" t="s">
        <v>111</v>
      </c>
      <c r="N1264" s="400" t="s">
        <v>6905</v>
      </c>
      <c r="O1264" s="315" t="s">
        <v>6805</v>
      </c>
      <c r="P1264" s="45" t="s">
        <v>3244</v>
      </c>
      <c r="Q1264" s="315">
        <v>2022</v>
      </c>
      <c r="R1264" s="315" t="s">
        <v>6738</v>
      </c>
      <c r="S1264" s="367" t="s">
        <v>6739</v>
      </c>
      <c r="T1264" s="365"/>
    </row>
    <row r="1265" spans="1:20" ht="23" x14ac:dyDescent="0.35">
      <c r="A1265" s="371" t="s">
        <v>4706</v>
      </c>
      <c r="B1265" s="315">
        <f>+VLOOKUP(A1265,ListaInsumos!$A$2:$F$951,2,0)</f>
        <v>2003373</v>
      </c>
      <c r="C1265" s="315">
        <f>+VLOOKUP(A1265,ListaInsumos!$A$2:$F$951,5,0)</f>
        <v>42152601</v>
      </c>
      <c r="D1265" s="315">
        <f>+VLOOKUP(A1265,ListaInsumos!$A$2:$F$951,6,0)</f>
        <v>92209415</v>
      </c>
      <c r="E1265" s="315" t="str">
        <f>+VLOOKUP(A1265,ListaInsumos!$A$2:$F$951,4,0)</f>
        <v>PAPEL MIXTO GRADO MEDICO ROLLO 20CM C/IN</v>
      </c>
      <c r="F1265" s="315" t="s">
        <v>5093</v>
      </c>
      <c r="G1265" s="315" t="str">
        <f>+VLOOKUP(F1265,Proveedores[[Nombre]:[Nº id.fiscal]],2,0)</f>
        <v>3-101-244831</v>
      </c>
      <c r="H1265" s="373" t="s">
        <v>6790</v>
      </c>
      <c r="I1265" s="373" t="s">
        <v>6791</v>
      </c>
      <c r="J1265" s="373" t="s">
        <v>1849</v>
      </c>
      <c r="K1265" s="400" t="s">
        <v>1974</v>
      </c>
      <c r="L1265" s="400" t="s">
        <v>1974</v>
      </c>
      <c r="M1265" s="373" t="s">
        <v>111</v>
      </c>
      <c r="N1265" s="363" t="s">
        <v>5385</v>
      </c>
      <c r="O1265" s="315" t="s">
        <v>6809</v>
      </c>
      <c r="P1265" s="45" t="s">
        <v>3244</v>
      </c>
      <c r="Q1265" s="315">
        <v>2022</v>
      </c>
      <c r="R1265" s="315" t="s">
        <v>6738</v>
      </c>
      <c r="S1265" s="367" t="s">
        <v>6739</v>
      </c>
      <c r="T1265" s="365"/>
    </row>
    <row r="1266" spans="1:20" ht="43.5" x14ac:dyDescent="0.35">
      <c r="A1266" s="354" t="s">
        <v>4604</v>
      </c>
      <c r="B1266" s="315">
        <f>+VLOOKUP(A1266,ListaInsumos!$A$2:$F$951,2,0)</f>
        <v>2000037</v>
      </c>
      <c r="C1266" s="315">
        <f>+VLOOKUP(A1266,ListaInsumos!$A$2:$F$951,5,0)</f>
        <v>42312201</v>
      </c>
      <c r="D1266" s="315">
        <f>+VLOOKUP(A1266,ListaInsumos!$A$2:$F$951,6,0)</f>
        <v>92156095</v>
      </c>
      <c r="E1266" s="315" t="str">
        <f>+VLOOKUP(A1266,ListaInsumos!$A$2:$F$951,4,0)</f>
        <v>SUTURA NYLON 2-0 CON AGUJA CIRCULAR (3/8</v>
      </c>
      <c r="F1266" s="280" t="s">
        <v>5122</v>
      </c>
      <c r="G1266" s="315" t="str">
        <f>+VLOOKUP(F1266,Proveedores[[Nombre]:[Nº id.fiscal]],2,0)</f>
        <v>3-101-095144</v>
      </c>
      <c r="H1266" s="315" t="s">
        <v>1987</v>
      </c>
      <c r="I1266" s="280" t="s">
        <v>6849</v>
      </c>
      <c r="J1266" s="264" t="s">
        <v>284</v>
      </c>
      <c r="K1266" s="387" t="s">
        <v>1273</v>
      </c>
      <c r="L1266" s="395">
        <v>46316</v>
      </c>
      <c r="M1266" s="264" t="s">
        <v>111</v>
      </c>
      <c r="N1266" s="387" t="s">
        <v>6897</v>
      </c>
      <c r="O1266" s="315" t="s">
        <v>6850</v>
      </c>
      <c r="P1266" s="45" t="s">
        <v>3244</v>
      </c>
      <c r="Q1266" s="315">
        <v>2022</v>
      </c>
      <c r="R1266" s="315" t="s">
        <v>6852</v>
      </c>
      <c r="S1266" s="315" t="s">
        <v>6739</v>
      </c>
      <c r="T1266" s="365"/>
    </row>
    <row r="1267" spans="1:20" ht="23" x14ac:dyDescent="0.35">
      <c r="A1267" s="354" t="s">
        <v>4604</v>
      </c>
      <c r="B1267" s="315">
        <f>+VLOOKUP(A1267,ListaInsumos!$A$2:$F$951,2,0)</f>
        <v>2000037</v>
      </c>
      <c r="C1267" s="315">
        <f>+VLOOKUP(A1267,ListaInsumos!$A$2:$F$951,5,0)</f>
        <v>42312201</v>
      </c>
      <c r="D1267" s="315">
        <f>+VLOOKUP(A1267,ListaInsumos!$A$2:$F$951,6,0)</f>
        <v>92156095</v>
      </c>
      <c r="E1267" s="315" t="str">
        <f>+VLOOKUP(A1267,ListaInsumos!$A$2:$F$951,4,0)</f>
        <v>SUTURA NYLON 2-0 CON AGUJA CIRCULAR (3/8</v>
      </c>
      <c r="F1267" s="315" t="s">
        <v>5074</v>
      </c>
      <c r="G1267" s="315" t="str">
        <f>+VLOOKUP(F1267,Proveedores[[Nombre]:[Nº id.fiscal]],2,0)</f>
        <v>3-101-115347</v>
      </c>
      <c r="H1267" s="264" t="s">
        <v>6853</v>
      </c>
      <c r="I1267" s="280" t="s">
        <v>6854</v>
      </c>
      <c r="J1267" s="264" t="s">
        <v>2735</v>
      </c>
      <c r="K1267" s="387" t="s">
        <v>6855</v>
      </c>
      <c r="L1267" s="387" t="s">
        <v>6949</v>
      </c>
      <c r="M1267" s="264" t="s">
        <v>111</v>
      </c>
      <c r="N1267" s="363" t="s">
        <v>6904</v>
      </c>
      <c r="O1267" s="315" t="s">
        <v>6851</v>
      </c>
      <c r="P1267" s="45" t="s">
        <v>3244</v>
      </c>
      <c r="Q1267" s="315">
        <v>2022</v>
      </c>
      <c r="R1267" s="315" t="s">
        <v>6852</v>
      </c>
      <c r="S1267" s="315" t="s">
        <v>6739</v>
      </c>
      <c r="T1267" s="365"/>
    </row>
    <row r="1268" spans="1:20" ht="45" customHeight="1" x14ac:dyDescent="0.35">
      <c r="A1268" s="354" t="s">
        <v>4563</v>
      </c>
      <c r="B1268" s="315">
        <f>+VLOOKUP(A1268,ListaInsumos!$A$2:$F$951,2,0)</f>
        <v>2000038</v>
      </c>
      <c r="C1268" s="315">
        <f>+VLOOKUP(A1268,ListaInsumos!$A$2:$F$951,5,0)</f>
        <v>42312201</v>
      </c>
      <c r="D1268" s="315">
        <f>+VLOOKUP(A1268,ListaInsumos!$A$2:$F$951,6,0)</f>
        <v>92159317</v>
      </c>
      <c r="E1268" s="315" t="str">
        <f>+VLOOKUP(A1268,ListaInsumos!$A$2:$F$951,4,0)</f>
        <v>NYLON MONOFILAMENTO 3/0 NO ABSORBIBLE</v>
      </c>
      <c r="F1268" s="280" t="s">
        <v>5122</v>
      </c>
      <c r="G1268" s="315" t="str">
        <f>+VLOOKUP(F1268,Proveedores[[Nombre]:[Nº id.fiscal]],2,0)</f>
        <v>3-101-095144</v>
      </c>
      <c r="H1268" s="315" t="s">
        <v>1987</v>
      </c>
      <c r="I1268" s="280" t="s">
        <v>6858</v>
      </c>
      <c r="J1268" s="264" t="s">
        <v>284</v>
      </c>
      <c r="K1268" s="387" t="s">
        <v>1273</v>
      </c>
      <c r="L1268" s="395">
        <v>46316</v>
      </c>
      <c r="M1268" s="264" t="s">
        <v>111</v>
      </c>
      <c r="N1268" s="387" t="s">
        <v>6897</v>
      </c>
      <c r="O1268" s="315" t="s">
        <v>6856</v>
      </c>
      <c r="P1268" s="45" t="s">
        <v>3244</v>
      </c>
      <c r="Q1268" s="315">
        <v>2022</v>
      </c>
      <c r="R1268" s="315" t="s">
        <v>6852</v>
      </c>
      <c r="S1268" s="315" t="s">
        <v>6739</v>
      </c>
      <c r="T1268" s="354"/>
    </row>
    <row r="1269" spans="1:20" ht="32" customHeight="1" x14ac:dyDescent="0.35">
      <c r="A1269" s="354" t="s">
        <v>4563</v>
      </c>
      <c r="B1269" s="315">
        <f>+VLOOKUP(A1269,ListaInsumos!$A$2:$F$951,2,0)</f>
        <v>2000038</v>
      </c>
      <c r="C1269" s="315">
        <f>+VLOOKUP(A1269,ListaInsumos!$A$2:$F$951,5,0)</f>
        <v>42312201</v>
      </c>
      <c r="D1269" s="315">
        <f>+VLOOKUP(A1269,ListaInsumos!$A$2:$F$951,6,0)</f>
        <v>92159317</v>
      </c>
      <c r="E1269" s="315" t="str">
        <f>+VLOOKUP(A1269,ListaInsumos!$A$2:$F$951,4,0)</f>
        <v>NYLON MONOFILAMENTO 3/0 NO ABSORBIBLE</v>
      </c>
      <c r="F1269" s="315" t="s">
        <v>5074</v>
      </c>
      <c r="G1269" s="315" t="str">
        <f>+VLOOKUP(F1269,Proveedores[[Nombre]:[Nº id.fiscal]],2,0)</f>
        <v>3-101-115347</v>
      </c>
      <c r="H1269" s="264" t="s">
        <v>6853</v>
      </c>
      <c r="I1269" s="280" t="s">
        <v>6859</v>
      </c>
      <c r="J1269" s="264" t="s">
        <v>2735</v>
      </c>
      <c r="K1269" s="387" t="s">
        <v>6855</v>
      </c>
      <c r="L1269" s="395">
        <v>46194</v>
      </c>
      <c r="M1269" s="264" t="s">
        <v>111</v>
      </c>
      <c r="N1269" s="363" t="s">
        <v>6904</v>
      </c>
      <c r="O1269" s="315" t="s">
        <v>6857</v>
      </c>
      <c r="P1269" s="45" t="s">
        <v>3244</v>
      </c>
      <c r="Q1269" s="315">
        <v>2022</v>
      </c>
      <c r="R1269" s="315" t="s">
        <v>6852</v>
      </c>
      <c r="S1269" s="315" t="s">
        <v>6739</v>
      </c>
      <c r="T1269" s="354"/>
    </row>
    <row r="1270" spans="1:20" ht="29" customHeight="1" x14ac:dyDescent="0.35">
      <c r="A1270" s="354" t="s">
        <v>4641</v>
      </c>
      <c r="B1270" s="315">
        <f>+VLOOKUP(A1270,ListaInsumos!$A$2:$F$951,2,0)</f>
        <v>2000039</v>
      </c>
      <c r="C1270" s="315">
        <f>+VLOOKUP(A1270,ListaInsumos!$A$2:$F$951,5,0)</f>
        <v>42312201</v>
      </c>
      <c r="D1270" s="315">
        <f>+VLOOKUP(A1270,ListaInsumos!$A$2:$F$951,6,0)</f>
        <v>92141504</v>
      </c>
      <c r="E1270" s="315" t="str">
        <f>+VLOOKUP(A1270,ListaInsumos!$A$2:$F$951,4,0)</f>
        <v xml:space="preserve"> NYLON MONOFILAMENTO 4/0 NO ABSORBIBLE</v>
      </c>
      <c r="F1270" s="315" t="s">
        <v>5074</v>
      </c>
      <c r="G1270" s="315" t="str">
        <f>+VLOOKUP(F1270,Proveedores[[Nombre]:[Nº id.fiscal]],2,0)</f>
        <v>3-101-115347</v>
      </c>
      <c r="H1270" s="264" t="s">
        <v>6853</v>
      </c>
      <c r="I1270" s="280" t="s">
        <v>6861</v>
      </c>
      <c r="J1270" s="264" t="s">
        <v>2735</v>
      </c>
      <c r="K1270" s="387" t="s">
        <v>6855</v>
      </c>
      <c r="L1270" s="395">
        <v>46194</v>
      </c>
      <c r="M1270" s="264" t="s">
        <v>111</v>
      </c>
      <c r="N1270" s="363" t="s">
        <v>6904</v>
      </c>
      <c r="O1270" s="315" t="s">
        <v>6860</v>
      </c>
      <c r="P1270" s="45" t="s">
        <v>3244</v>
      </c>
      <c r="Q1270" s="315">
        <v>2022</v>
      </c>
      <c r="R1270" s="315" t="s">
        <v>6852</v>
      </c>
      <c r="S1270" s="315" t="s">
        <v>6739</v>
      </c>
      <c r="T1270" s="354"/>
    </row>
    <row r="1271" spans="1:20" ht="24" x14ac:dyDescent="0.35">
      <c r="A1271" s="354" t="s">
        <v>4680</v>
      </c>
      <c r="B1271" s="315">
        <f>+VLOOKUP(A1271,ListaInsumos!$A$2:$F$951,2,0)</f>
        <v>2003290</v>
      </c>
      <c r="C1271" s="315">
        <f>+VLOOKUP(A1271,ListaInsumos!$A$2:$F$951,5,0)</f>
        <v>42295408</v>
      </c>
      <c r="D1271" s="315">
        <f>+VLOOKUP(A1271,ListaInsumos!$A$2:$F$951,6,0)</f>
        <v>92167797</v>
      </c>
      <c r="E1271" s="315" t="str">
        <f>+VLOOKUP(A1271,ListaInsumos!$A$2:$F$951,4,0)</f>
        <v>CEPILLO PARA CIRUJANO CLOREXIDINA4%(+/-1</v>
      </c>
      <c r="F1271" s="315" t="s">
        <v>5093</v>
      </c>
      <c r="G1271" s="315" t="str">
        <f>+VLOOKUP(F1271,Proveedores[[Nombre]:[Nº id.fiscal]],2,0)</f>
        <v>3-101-244831</v>
      </c>
      <c r="H1271" s="264" t="s">
        <v>6864</v>
      </c>
      <c r="I1271" s="386" t="s">
        <v>6865</v>
      </c>
      <c r="J1271" s="264" t="s">
        <v>2428</v>
      </c>
      <c r="K1271" s="390" t="s">
        <v>6866</v>
      </c>
      <c r="L1271" s="390" t="s">
        <v>6866</v>
      </c>
      <c r="M1271" s="264" t="s">
        <v>111</v>
      </c>
      <c r="N1271" s="387" t="s">
        <v>5385</v>
      </c>
      <c r="O1271" s="315" t="s">
        <v>6862</v>
      </c>
      <c r="P1271" s="45" t="s">
        <v>3244</v>
      </c>
      <c r="Q1271" s="315">
        <v>2022</v>
      </c>
      <c r="R1271" s="315" t="s">
        <v>6852</v>
      </c>
      <c r="S1271" s="315" t="s">
        <v>6739</v>
      </c>
      <c r="T1271" s="354"/>
    </row>
    <row r="1272" spans="1:20" ht="101.5" x14ac:dyDescent="0.35">
      <c r="A1272" s="354" t="s">
        <v>4643</v>
      </c>
      <c r="B1272" s="315">
        <f>+VLOOKUP(A1272,ListaInsumos!$A$2:$F$951,2,0)</f>
        <v>2002450</v>
      </c>
      <c r="C1272" s="315">
        <f>+VLOOKUP(A1272,ListaInsumos!$A$2:$F$951,5,0)</f>
        <v>42272505</v>
      </c>
      <c r="D1272" s="315">
        <f>+VLOOKUP(A1272,ListaInsumos!$A$2:$F$951,6,0)</f>
        <v>92142370</v>
      </c>
      <c r="E1272" s="315" t="str">
        <f>+VLOOKUP(A1272,ListaInsumos!$A$2:$F$951,4,0)</f>
        <v>CIRCUITO PARA ANESTESIA PEDIATRICO</v>
      </c>
      <c r="F1272" s="315" t="s">
        <v>5093</v>
      </c>
      <c r="G1272" s="315" t="str">
        <f>+VLOOKUP(F1272,Proveedores[[Nombre]:[Nº id.fiscal]],2,0)</f>
        <v>3-101-244831</v>
      </c>
      <c r="H1272" s="280" t="s">
        <v>6867</v>
      </c>
      <c r="I1272" s="280" t="s">
        <v>6868</v>
      </c>
      <c r="J1272" s="264" t="s">
        <v>110</v>
      </c>
      <c r="K1272" s="390" t="s">
        <v>6869</v>
      </c>
      <c r="L1272" s="395">
        <v>46034</v>
      </c>
      <c r="M1272" s="264" t="s">
        <v>111</v>
      </c>
      <c r="N1272" s="387" t="s">
        <v>5385</v>
      </c>
      <c r="O1272" s="315" t="s">
        <v>6863</v>
      </c>
      <c r="P1272" s="45" t="s">
        <v>3244</v>
      </c>
      <c r="Q1272" s="315">
        <v>2022</v>
      </c>
      <c r="R1272" s="315" t="s">
        <v>6852</v>
      </c>
      <c r="S1272" s="315" t="s">
        <v>6739</v>
      </c>
      <c r="T1272" s="354"/>
    </row>
    <row r="1273" spans="1:20" ht="72.5" x14ac:dyDescent="0.35">
      <c r="A1273" s="354" t="s">
        <v>4064</v>
      </c>
      <c r="B1273" s="315">
        <f>+VLOOKUP(A1273,ListaInsumos!$A$2:$F$951,2,0)</f>
        <v>2002497</v>
      </c>
      <c r="C1273" s="315">
        <f>+VLOOKUP(A1273,ListaInsumos!$A$2:$F$951,5,0)</f>
        <v>53131623</v>
      </c>
      <c r="D1273" s="315">
        <f>+VLOOKUP(A1273,ListaInsumos!$A$2:$F$951,6,0)</f>
        <v>92316980</v>
      </c>
      <c r="E1273" s="315" t="str">
        <f>+VLOOKUP(A1273,ListaInsumos!$A$2:$F$951,4,0)</f>
        <v xml:space="preserve"> CUCHILLA PARA CORTAR VELLO, ACERO INOX</v>
      </c>
      <c r="F1273" s="315" t="s">
        <v>5118</v>
      </c>
      <c r="G1273" s="315" t="str">
        <f>+VLOOKUP(F1273,Proveedores[[Nombre]:[Nº id.fiscal]],2,0)</f>
        <v>3-102-749824</v>
      </c>
      <c r="H1273" s="264" t="s">
        <v>6871</v>
      </c>
      <c r="I1273" s="280" t="s">
        <v>6872</v>
      </c>
      <c r="J1273" s="264" t="s">
        <v>1419</v>
      </c>
      <c r="K1273" s="390" t="s">
        <v>6866</v>
      </c>
      <c r="L1273" s="390" t="s">
        <v>6866</v>
      </c>
      <c r="M1273" s="264" t="s">
        <v>111</v>
      </c>
      <c r="N1273" s="395">
        <v>45008</v>
      </c>
      <c r="O1273" s="315" t="s">
        <v>6870</v>
      </c>
      <c r="P1273" s="45" t="s">
        <v>3244</v>
      </c>
      <c r="Q1273" s="315">
        <v>2022</v>
      </c>
      <c r="R1273" s="315" t="s">
        <v>6852</v>
      </c>
      <c r="S1273" s="315" t="s">
        <v>6739</v>
      </c>
      <c r="T1273" s="354"/>
    </row>
    <row r="1274" spans="1:20" ht="29" x14ac:dyDescent="0.35">
      <c r="A1274" s="354" t="s">
        <v>4064</v>
      </c>
      <c r="B1274" s="315">
        <f>+VLOOKUP(A1274,ListaInsumos!$A$2:$F$951,2,0)</f>
        <v>2002497</v>
      </c>
      <c r="C1274" s="315">
        <f>+VLOOKUP(A1274,ListaInsumos!$A$2:$F$951,5,0)</f>
        <v>53131623</v>
      </c>
      <c r="D1274" s="315">
        <f>+VLOOKUP(A1274,ListaInsumos!$A$2:$F$951,6,0)</f>
        <v>92316980</v>
      </c>
      <c r="E1274" s="315" t="str">
        <f>+VLOOKUP(A1274,ListaInsumos!$A$2:$F$951,4,0)</f>
        <v xml:space="preserve"> CUCHILLA PARA CORTAR VELLO, ACERO INOX</v>
      </c>
      <c r="F1274" s="315" t="s">
        <v>5093</v>
      </c>
      <c r="G1274" s="315" t="str">
        <f>+VLOOKUP(F1274,Proveedores[[Nombre]:[Nº id.fiscal]],2,0)</f>
        <v>3-101-244831</v>
      </c>
      <c r="H1274" s="280" t="s">
        <v>6873</v>
      </c>
      <c r="I1274" s="264" t="s">
        <v>6874</v>
      </c>
      <c r="J1274" s="264" t="s">
        <v>289</v>
      </c>
      <c r="K1274" s="390" t="s">
        <v>6866</v>
      </c>
      <c r="L1274" s="390" t="s">
        <v>6866</v>
      </c>
      <c r="M1274" s="264" t="s">
        <v>111</v>
      </c>
      <c r="N1274" s="387" t="s">
        <v>5385</v>
      </c>
      <c r="O1274" s="315" t="s">
        <v>6875</v>
      </c>
      <c r="P1274" s="45" t="s">
        <v>3244</v>
      </c>
      <c r="Q1274" s="315">
        <v>2022</v>
      </c>
      <c r="R1274" s="315" t="s">
        <v>6852</v>
      </c>
      <c r="S1274" s="315" t="s">
        <v>6739</v>
      </c>
      <c r="T1274" s="354"/>
    </row>
    <row r="1275" spans="1:20" ht="34.5" x14ac:dyDescent="0.35">
      <c r="A1275" s="354" t="s">
        <v>4647</v>
      </c>
      <c r="B1275" s="315">
        <f>+VLOOKUP(A1275,ListaInsumos!$A$2:$F$951,2,0)</f>
        <v>2002562</v>
      </c>
      <c r="C1275" s="315">
        <f>+VLOOKUP(A1275,ListaInsumos!$A$2:$F$951,5,0)</f>
        <v>42311607</v>
      </c>
      <c r="D1275" s="315">
        <f>+VLOOKUP(A1275,ListaInsumos!$A$2:$F$951,6,0)</f>
        <v>92168399</v>
      </c>
      <c r="E1275" s="315" t="str">
        <f>+VLOOKUP(A1275,ListaInsumos!$A$2:$F$951,4,0)</f>
        <v>FIBRA HEMOSTAT BASE CELULOSA 5 a 5,08 cm</v>
      </c>
      <c r="F1275" s="315" t="s">
        <v>5122</v>
      </c>
      <c r="G1275" s="315" t="str">
        <f>+VLOOKUP(F1275,Proveedores[[Nombre]:[Nº id.fiscal]],2,0)</f>
        <v>3-101-095144</v>
      </c>
      <c r="H1275" s="315" t="s">
        <v>1987</v>
      </c>
      <c r="I1275" s="264">
        <v>1953</v>
      </c>
      <c r="J1275" s="264" t="s">
        <v>110</v>
      </c>
      <c r="K1275" s="387" t="s">
        <v>1518</v>
      </c>
      <c r="L1275" s="395">
        <v>45530</v>
      </c>
      <c r="M1275" s="264" t="s">
        <v>111</v>
      </c>
      <c r="N1275" s="387" t="s">
        <v>6898</v>
      </c>
      <c r="O1275" s="315" t="s">
        <v>6876</v>
      </c>
      <c r="P1275" s="45" t="s">
        <v>3244</v>
      </c>
      <c r="Q1275" s="315">
        <v>2022</v>
      </c>
      <c r="R1275" s="315" t="s">
        <v>6852</v>
      </c>
      <c r="S1275" s="315" t="s">
        <v>6739</v>
      </c>
      <c r="T1275" s="354"/>
    </row>
    <row r="1276" spans="1:20" ht="34.5" x14ac:dyDescent="0.35">
      <c r="A1276" s="354" t="s">
        <v>4819</v>
      </c>
      <c r="B1276" s="315">
        <f>+VLOOKUP(A1276,ListaInsumos!$A$2:$F$951,2,0)</f>
        <v>2002587</v>
      </c>
      <c r="C1276" s="315">
        <f>+VLOOKUP(A1276,ListaInsumos!$A$2:$F$951,5,0)</f>
        <v>42312201</v>
      </c>
      <c r="D1276" s="315">
        <f>+VLOOKUP(A1276,ListaInsumos!$A$2:$F$951,6,0)</f>
        <v>92147092</v>
      </c>
      <c r="E1276" s="315" t="str">
        <f>+VLOOKUP(A1276,ListaInsumos!$A$2:$F$951,4,0)</f>
        <v>SEDA NEGRA TRENZADA 2/0, AGUJA ½ CIRCULO</v>
      </c>
      <c r="F1276" s="315" t="s">
        <v>5122</v>
      </c>
      <c r="G1276" s="315" t="str">
        <f>+VLOOKUP(F1276,Proveedores[[Nombre]:[Nº id.fiscal]],2,0)</f>
        <v>3-101-095144</v>
      </c>
      <c r="H1276" s="315" t="s">
        <v>1987</v>
      </c>
      <c r="I1276" s="264" t="s">
        <v>6877</v>
      </c>
      <c r="J1276" s="264" t="s">
        <v>284</v>
      </c>
      <c r="K1276" s="387" t="s">
        <v>6878</v>
      </c>
      <c r="L1276" s="387" t="s">
        <v>6899</v>
      </c>
      <c r="M1276" s="264" t="s">
        <v>111</v>
      </c>
      <c r="N1276" s="387" t="s">
        <v>6898</v>
      </c>
      <c r="O1276" s="315" t="s">
        <v>6881</v>
      </c>
      <c r="P1276" s="45" t="s">
        <v>3244</v>
      </c>
      <c r="Q1276" s="315">
        <v>2022</v>
      </c>
      <c r="R1276" s="315" t="s">
        <v>6852</v>
      </c>
      <c r="S1276" s="315" t="s">
        <v>6739</v>
      </c>
      <c r="T1276" s="354"/>
    </row>
    <row r="1277" spans="1:20" ht="34.5" x14ac:dyDescent="0.35">
      <c r="A1277" s="354" t="s">
        <v>4726</v>
      </c>
      <c r="B1277" s="315">
        <f>+VLOOKUP(A1277,ListaInsumos!$A$2:$F$951,2,0)</f>
        <v>2002657</v>
      </c>
      <c r="C1277" s="315">
        <f>+VLOOKUP(A1277,ListaInsumos!$A$2:$F$951,5,0)</f>
        <v>42312201</v>
      </c>
      <c r="D1277" s="315">
        <f>+VLOOKUP(A1277,ListaInsumos!$A$2:$F$951,6,0)</f>
        <v>92161480</v>
      </c>
      <c r="E1277" s="315" t="str">
        <f>+VLOOKUP(A1277,ListaInsumos!$A$2:$F$951,4,0)</f>
        <v>SUTURA ACERO QUIRURG INOX CAL 5 C/AGUJA</v>
      </c>
      <c r="F1277" s="315" t="s">
        <v>5122</v>
      </c>
      <c r="G1277" s="315" t="str">
        <f>+VLOOKUP(F1277,Proveedores[[Nombre]:[Nº id.fiscal]],2,0)</f>
        <v>3-101-095144</v>
      </c>
      <c r="H1277" s="315" t="s">
        <v>1987</v>
      </c>
      <c r="I1277" s="264" t="s">
        <v>6879</v>
      </c>
      <c r="J1277" s="264" t="s">
        <v>110</v>
      </c>
      <c r="K1277" s="387" t="s">
        <v>6880</v>
      </c>
      <c r="L1277" s="395">
        <v>45783</v>
      </c>
      <c r="M1277" s="264" t="s">
        <v>111</v>
      </c>
      <c r="N1277" s="387" t="s">
        <v>6898</v>
      </c>
      <c r="O1277" s="315" t="s">
        <v>6882</v>
      </c>
      <c r="P1277" s="45" t="s">
        <v>3244</v>
      </c>
      <c r="Q1277" s="315">
        <v>2022</v>
      </c>
      <c r="R1277" s="315" t="s">
        <v>6852</v>
      </c>
      <c r="S1277" s="315" t="s">
        <v>6739</v>
      </c>
      <c r="T1277" s="354"/>
    </row>
    <row r="1278" spans="1:20" ht="24" x14ac:dyDescent="0.35">
      <c r="A1278" s="354" t="s">
        <v>4446</v>
      </c>
      <c r="B1278" s="315">
        <f>+VLOOKUP(A1278,ListaInsumos!$A$2:$F$951,2,0)</f>
        <v>2004280</v>
      </c>
      <c r="C1278" s="315">
        <f>+VLOOKUP(A1278,ListaInsumos!$A$2:$F$951,5,0)</f>
        <v>42131702</v>
      </c>
      <c r="D1278" s="315">
        <f>+VLOOKUP(A1278,ListaInsumos!$A$2:$F$951,6,0)</f>
        <v>92173345</v>
      </c>
      <c r="E1278" s="315" t="str">
        <f>+VLOOKUP(A1278,ListaInsumos!$A$2:$F$951,4,0)</f>
        <v>BATA QUIRURGICA ESTERIL TALLA L</v>
      </c>
      <c r="F1278" s="315" t="s">
        <v>5093</v>
      </c>
      <c r="G1278" s="315" t="str">
        <f>+VLOOKUP(F1278,Proveedores[[Nombre]:[Nº id.fiscal]],2,0)</f>
        <v>3-101-244831</v>
      </c>
      <c r="H1278" s="264" t="s">
        <v>121</v>
      </c>
      <c r="I1278" s="386" t="s">
        <v>6884</v>
      </c>
      <c r="J1278" s="264" t="s">
        <v>119</v>
      </c>
      <c r="K1278" s="390" t="s">
        <v>6866</v>
      </c>
      <c r="L1278" s="390" t="s">
        <v>6866</v>
      </c>
      <c r="M1278" s="264" t="s">
        <v>111</v>
      </c>
      <c r="N1278" s="387" t="s">
        <v>5385</v>
      </c>
      <c r="O1278" s="315" t="s">
        <v>6883</v>
      </c>
      <c r="P1278" s="45" t="s">
        <v>3244</v>
      </c>
      <c r="Q1278" s="315">
        <v>2022</v>
      </c>
      <c r="R1278" s="315" t="s">
        <v>6852</v>
      </c>
      <c r="S1278" s="315" t="s">
        <v>6739</v>
      </c>
      <c r="T1278" s="354"/>
    </row>
    <row r="1279" spans="1:20" ht="34.5" x14ac:dyDescent="0.35">
      <c r="A1279" s="354" t="s">
        <v>5189</v>
      </c>
      <c r="B1279" s="315">
        <f>+VLOOKUP(A1279,ListaInsumos!$A$2:$F$951,2,0)</f>
        <v>2004364</v>
      </c>
      <c r="C1279" s="315">
        <f>+VLOOKUP(A1279,ListaInsumos!$A$2:$F$951,5,0)</f>
        <v>42311607</v>
      </c>
      <c r="D1279" s="315">
        <f>+VLOOKUP(A1279,ListaInsumos!$A$2:$F$951,6,0)</f>
        <v>92169080</v>
      </c>
      <c r="E1279" s="315" t="str">
        <f>+VLOOKUP(A1279,ListaInsumos!$A$2:$F$951,4,0)</f>
        <v>CERA PARA HUESOS MEZCLA DE ABEJA (80%) E</v>
      </c>
      <c r="F1279" s="315" t="s">
        <v>5122</v>
      </c>
      <c r="G1279" s="315" t="str">
        <f>+VLOOKUP(F1279,Proveedores[[Nombre]:[Nº id.fiscal]],2,0)</f>
        <v>3-101-095144</v>
      </c>
      <c r="H1279" s="315" t="s">
        <v>1987</v>
      </c>
      <c r="I1279" s="264" t="s">
        <v>6885</v>
      </c>
      <c r="J1279" s="264" t="s">
        <v>284</v>
      </c>
      <c r="K1279" s="387" t="s">
        <v>6886</v>
      </c>
      <c r="L1279" s="395">
        <v>45228</v>
      </c>
      <c r="M1279" s="264" t="s">
        <v>111</v>
      </c>
      <c r="N1279" s="387" t="s">
        <v>6898</v>
      </c>
      <c r="O1279" s="315" t="s">
        <v>6887</v>
      </c>
      <c r="P1279" s="45" t="s">
        <v>3244</v>
      </c>
      <c r="Q1279" s="315">
        <v>2022</v>
      </c>
      <c r="R1279" s="315" t="s">
        <v>6852</v>
      </c>
      <c r="S1279" s="315" t="s">
        <v>6739</v>
      </c>
      <c r="T1279" s="354"/>
    </row>
    <row r="1280" spans="1:20" ht="26" x14ac:dyDescent="0.35">
      <c r="A1280" s="384" t="s">
        <v>4781</v>
      </c>
      <c r="B1280" s="385">
        <f>+VLOOKUP(A1280,ListaInsumos!$A$2:$F$951,2,0)</f>
        <v>2002602</v>
      </c>
      <c r="C1280" s="385">
        <f>+VLOOKUP(A1280,ListaInsumos!$A$2:$F$951,5,0)</f>
        <v>42132205</v>
      </c>
      <c r="D1280" s="385">
        <f>+VLOOKUP(A1280,ListaInsumos!$A$2:$F$951,6,0)</f>
        <v>92142133</v>
      </c>
      <c r="E1280" s="385" t="str">
        <f>+VLOOKUP(A1280,ListaInsumos!$A$2:$F$951,4,0)</f>
        <v>GUANTES QUIRURGICOS N° 6 ESTERIL DESCART</v>
      </c>
      <c r="F1280" s="385" t="s">
        <v>5074</v>
      </c>
      <c r="G1280" s="385" t="str">
        <f>+VLOOKUP(F1280,Proveedores[[Nombre]:[Nº id.fiscal]],2,0)</f>
        <v>3-101-115347</v>
      </c>
      <c r="H1280" s="189" t="s">
        <v>6962</v>
      </c>
      <c r="I1280" s="189" t="s">
        <v>6963</v>
      </c>
      <c r="J1280" s="411" t="s">
        <v>381</v>
      </c>
      <c r="K1280" s="411" t="s">
        <v>6964</v>
      </c>
      <c r="L1280" s="412">
        <v>45558</v>
      </c>
      <c r="M1280" s="411" t="s">
        <v>111</v>
      </c>
      <c r="N1280" s="413" t="s">
        <v>6904</v>
      </c>
      <c r="O1280" s="385" t="s">
        <v>6940</v>
      </c>
      <c r="P1280" s="189" t="s">
        <v>3244</v>
      </c>
      <c r="Q1280" s="385">
        <v>2022</v>
      </c>
      <c r="R1280" s="385" t="s">
        <v>6939</v>
      </c>
      <c r="S1280" s="385" t="s">
        <v>6739</v>
      </c>
      <c r="T1280" s="384"/>
    </row>
    <row r="1281" spans="1:20" ht="23" x14ac:dyDescent="0.35">
      <c r="A1281" s="384" t="s">
        <v>4507</v>
      </c>
      <c r="B1281" s="385">
        <f>+VLOOKUP(A1281,ListaInsumos!$A$2:$F$951,2,0)</f>
        <v>2002603</v>
      </c>
      <c r="C1281" s="385">
        <f>+VLOOKUP(A1281,ListaInsumos!$A$2:$F$951,5,0)</f>
        <v>42132205</v>
      </c>
      <c r="D1281" s="385">
        <f>+VLOOKUP(A1281,ListaInsumos!$A$2:$F$951,6,0)</f>
        <v>92152225</v>
      </c>
      <c r="E1281" s="385" t="str">
        <f>+VLOOKUP(A1281,ListaInsumos!$A$2:$F$951,4,0)</f>
        <v>GUANTE QUIRURG N°6 ESTERIL LIBRE LATEX</v>
      </c>
      <c r="F1281" s="385" t="s">
        <v>5093</v>
      </c>
      <c r="G1281" s="385" t="str">
        <f>+VLOOKUP(F1281,Proveedores[[Nombre]:[Nº id.fiscal]],2,0)</f>
        <v>3-101-244831</v>
      </c>
      <c r="H1281" s="411" t="s">
        <v>191</v>
      </c>
      <c r="I1281" s="411" t="s">
        <v>6965</v>
      </c>
      <c r="J1281" s="411" t="s">
        <v>1799</v>
      </c>
      <c r="K1281" s="411" t="s">
        <v>6650</v>
      </c>
      <c r="L1281" s="411" t="s">
        <v>6966</v>
      </c>
      <c r="M1281" s="411" t="s">
        <v>111</v>
      </c>
      <c r="N1281" s="413" t="s">
        <v>5385</v>
      </c>
      <c r="O1281" s="385" t="s">
        <v>6941</v>
      </c>
      <c r="P1281" s="189" t="s">
        <v>3244</v>
      </c>
      <c r="Q1281" s="385">
        <v>2022</v>
      </c>
      <c r="R1281" s="385" t="s">
        <v>6939</v>
      </c>
      <c r="S1281" s="385" t="s">
        <v>6739</v>
      </c>
      <c r="T1281" s="384"/>
    </row>
    <row r="1282" spans="1:20" ht="23" x14ac:dyDescent="0.35">
      <c r="A1282" s="384" t="s">
        <v>4508</v>
      </c>
      <c r="B1282" s="385">
        <f>+VLOOKUP(A1282,ListaInsumos!$A$2:$F$951,2,0)</f>
        <v>2002605</v>
      </c>
      <c r="C1282" s="385">
        <f>+VLOOKUP(A1282,ListaInsumos!$A$2:$F$951,5,0)</f>
        <v>42132205</v>
      </c>
      <c r="D1282" s="385">
        <f>+VLOOKUP(A1282,ListaInsumos!$A$2:$F$951,6,0)</f>
        <v>92156339</v>
      </c>
      <c r="E1282" s="385" t="str">
        <f>+VLOOKUP(A1282,ListaInsumos!$A$2:$F$951,4,0)</f>
        <v>GUANTE QUIRURG 6 1/2 ESTERIL LIBRE LATEX</v>
      </c>
      <c r="F1282" s="385" t="s">
        <v>5093</v>
      </c>
      <c r="G1282" s="385" t="str">
        <f>+VLOOKUP(F1282,Proveedores[[Nombre]:[Nº id.fiscal]],2,0)</f>
        <v>3-101-244831</v>
      </c>
      <c r="H1282" s="411" t="s">
        <v>191</v>
      </c>
      <c r="I1282" s="411" t="s">
        <v>6967</v>
      </c>
      <c r="J1282" s="411" t="s">
        <v>1799</v>
      </c>
      <c r="K1282" s="411" t="s">
        <v>6650</v>
      </c>
      <c r="L1282" s="412">
        <v>46055</v>
      </c>
      <c r="M1282" s="411" t="s">
        <v>111</v>
      </c>
      <c r="N1282" s="413" t="s">
        <v>5385</v>
      </c>
      <c r="O1282" s="385" t="s">
        <v>6942</v>
      </c>
      <c r="P1282" s="189" t="s">
        <v>3244</v>
      </c>
      <c r="Q1282" s="385">
        <v>2022</v>
      </c>
      <c r="R1282" s="385" t="s">
        <v>6939</v>
      </c>
      <c r="S1282" s="385" t="s">
        <v>6739</v>
      </c>
      <c r="T1282" s="384"/>
    </row>
    <row r="1283" spans="1:20" ht="23" x14ac:dyDescent="0.35">
      <c r="A1283" s="384" t="s">
        <v>4782</v>
      </c>
      <c r="B1283" s="385">
        <f>+VLOOKUP(A1283,ListaInsumos!$A$2:$F$951,2,0)</f>
        <v>2002606</v>
      </c>
      <c r="C1283" s="385">
        <f>+VLOOKUP(A1283,ListaInsumos!$A$2:$F$951,5,0)</f>
        <v>42132205</v>
      </c>
      <c r="D1283" s="385">
        <f>+VLOOKUP(A1283,ListaInsumos!$A$2:$F$951,6,0)</f>
        <v>92142132</v>
      </c>
      <c r="E1283" s="385" t="str">
        <f>+VLOOKUP(A1283,ListaInsumos!$A$2:$F$951,4,0)</f>
        <v>GUANTE QUIRURG N°7 ESTERIL LIBRE LATEX</v>
      </c>
      <c r="F1283" s="385" t="s">
        <v>5093</v>
      </c>
      <c r="G1283" s="385" t="str">
        <f>+VLOOKUP(F1283,Proveedores[[Nombre]:[Nº id.fiscal]],2,0)</f>
        <v>3-101-244831</v>
      </c>
      <c r="H1283" s="411" t="s">
        <v>191</v>
      </c>
      <c r="I1283" s="411" t="s">
        <v>6968</v>
      </c>
      <c r="J1283" s="411" t="s">
        <v>1799</v>
      </c>
      <c r="K1283" s="411" t="s">
        <v>6650</v>
      </c>
      <c r="L1283" s="411" t="s">
        <v>6955</v>
      </c>
      <c r="M1283" s="411" t="s">
        <v>111</v>
      </c>
      <c r="N1283" s="413">
        <v>45137</v>
      </c>
      <c r="O1283" s="385" t="s">
        <v>6943</v>
      </c>
      <c r="P1283" s="189" t="s">
        <v>3244</v>
      </c>
      <c r="Q1283" s="385">
        <v>2022</v>
      </c>
      <c r="R1283" s="385" t="s">
        <v>6939</v>
      </c>
      <c r="S1283" s="385" t="s">
        <v>6739</v>
      </c>
      <c r="T1283" s="384"/>
    </row>
    <row r="1284" spans="1:20" ht="23" x14ac:dyDescent="0.35">
      <c r="A1284" s="384" t="s">
        <v>4723</v>
      </c>
      <c r="B1284" s="385">
        <f>+VLOOKUP(A1284,ListaInsumos!$A$2:$F$951,2,0)</f>
        <v>2002608</v>
      </c>
      <c r="C1284" s="385">
        <f>+VLOOKUP(A1284,ListaInsumos!$A$2:$F$951,5,0)</f>
        <v>42132205</v>
      </c>
      <c r="D1284" s="385">
        <f>+VLOOKUP(A1284,ListaInsumos!$A$2:$F$951,6,0)</f>
        <v>92213188</v>
      </c>
      <c r="E1284" s="385" t="str">
        <f>+VLOOKUP(A1284,ListaInsumos!$A$2:$F$951,4,0)</f>
        <v>GUANTE QUIRURG N°8 ESTERIL LIBRE LATEX</v>
      </c>
      <c r="F1284" s="385" t="s">
        <v>5093</v>
      </c>
      <c r="G1284" s="385" t="str">
        <f>+VLOOKUP(F1284,Proveedores[[Nombre]:[Nº id.fiscal]],2,0)</f>
        <v>3-101-244831</v>
      </c>
      <c r="H1284" s="411" t="s">
        <v>191</v>
      </c>
      <c r="I1284" s="411" t="s">
        <v>6969</v>
      </c>
      <c r="J1284" s="411" t="s">
        <v>1799</v>
      </c>
      <c r="K1284" s="411" t="s">
        <v>6650</v>
      </c>
      <c r="L1284" s="411" t="s">
        <v>6966</v>
      </c>
      <c r="M1284" s="411" t="s">
        <v>111</v>
      </c>
      <c r="N1284" s="411" t="s">
        <v>5385</v>
      </c>
      <c r="O1284" s="385" t="s">
        <v>6944</v>
      </c>
      <c r="P1284" s="189" t="s">
        <v>3244</v>
      </c>
      <c r="Q1284" s="385">
        <v>2022</v>
      </c>
      <c r="R1284" s="385" t="s">
        <v>6939</v>
      </c>
      <c r="S1284" s="385" t="s">
        <v>6739</v>
      </c>
      <c r="T1284" s="384"/>
    </row>
    <row r="1285" spans="1:20" ht="23" x14ac:dyDescent="0.35">
      <c r="A1285" s="384" t="s">
        <v>4802</v>
      </c>
      <c r="B1285" s="385">
        <f>+VLOOKUP(A1285,ListaInsumos!$A$2:$F$951,2,0)</f>
        <v>2003937</v>
      </c>
      <c r="C1285" s="385">
        <f>+VLOOKUP(A1285,ListaInsumos!$A$2:$F$951,5,0)</f>
        <v>42241701</v>
      </c>
      <c r="D1285" s="385">
        <f>+VLOOKUP(A1285,ListaInsumos!$A$2:$F$951,6,0)</f>
        <v>92154908</v>
      </c>
      <c r="E1285" s="385" t="str">
        <f>+VLOOKUP(A1285,ListaInsumos!$A$2:$F$951,4,0)</f>
        <v>BOTA ORTOPEDICA INMOVILIZADORA TALLA M</v>
      </c>
      <c r="F1285" s="385" t="s">
        <v>5130</v>
      </c>
      <c r="G1285" s="385" t="str">
        <f>+VLOOKUP(F1285,Proveedores[[Nombre]:[Nº id.fiscal]],2,0)</f>
        <v>3-101-696792</v>
      </c>
      <c r="H1285" s="411" t="s">
        <v>6970</v>
      </c>
      <c r="I1285" s="411" t="s">
        <v>6971</v>
      </c>
      <c r="J1285" s="411" t="s">
        <v>6972</v>
      </c>
      <c r="K1285" s="411" t="s">
        <v>1974</v>
      </c>
      <c r="L1285" s="411" t="s">
        <v>1974</v>
      </c>
      <c r="M1285" s="411" t="s">
        <v>111</v>
      </c>
      <c r="N1285" s="411" t="s">
        <v>6601</v>
      </c>
      <c r="O1285" s="385" t="s">
        <v>6945</v>
      </c>
      <c r="P1285" s="189" t="s">
        <v>3244</v>
      </c>
      <c r="Q1285" s="385">
        <v>2022</v>
      </c>
      <c r="R1285" s="385" t="s">
        <v>6939</v>
      </c>
      <c r="S1285" s="385" t="s">
        <v>6739</v>
      </c>
      <c r="T1285" s="384"/>
    </row>
    <row r="1286" spans="1:20" ht="23" x14ac:dyDescent="0.35">
      <c r="A1286" s="384" t="s">
        <v>4707</v>
      </c>
      <c r="B1286" s="385">
        <f>+VLOOKUP(A1286,ListaInsumos!$A$2:$F$951,2,0)</f>
        <v>2000136</v>
      </c>
      <c r="C1286" s="385">
        <f>+VLOOKUP(A1286,ListaInsumos!$A$2:$F$951,5,0)</f>
        <v>42241803</v>
      </c>
      <c r="D1286" s="385">
        <f>+VLOOKUP(A1286,ListaInsumos!$A$2:$F$951,6,0)</f>
        <v>92166527</v>
      </c>
      <c r="E1286" s="385" t="str">
        <f>+VLOOKUP(A1286,ListaInsumos!$A$2:$F$951,4,0)</f>
        <v>COLLAR TIPO FILADELFIA GRANDE</v>
      </c>
      <c r="F1286" s="385" t="s">
        <v>5130</v>
      </c>
      <c r="G1286" s="385" t="str">
        <f>+VLOOKUP(F1286,Proveedores[[Nombre]:[Nº id.fiscal]],2,0)</f>
        <v>3-101-696792</v>
      </c>
      <c r="H1286" s="411" t="s">
        <v>6973</v>
      </c>
      <c r="I1286" s="411" t="s">
        <v>6974</v>
      </c>
      <c r="J1286" s="411" t="s">
        <v>119</v>
      </c>
      <c r="K1286" s="411" t="s">
        <v>1974</v>
      </c>
      <c r="L1286" s="411" t="s">
        <v>1974</v>
      </c>
      <c r="M1286" s="411" t="s">
        <v>111</v>
      </c>
      <c r="N1286" s="411" t="s">
        <v>6975</v>
      </c>
      <c r="O1286" s="385" t="s">
        <v>6946</v>
      </c>
      <c r="P1286" s="189" t="s">
        <v>3244</v>
      </c>
      <c r="Q1286" s="385">
        <v>2022</v>
      </c>
      <c r="R1286" s="385" t="s">
        <v>6939</v>
      </c>
      <c r="S1286" s="385" t="s">
        <v>6739</v>
      </c>
      <c r="T1286" s="384"/>
    </row>
    <row r="1287" spans="1:20" ht="23" x14ac:dyDescent="0.35">
      <c r="A1287" s="384" t="s">
        <v>4667</v>
      </c>
      <c r="B1287" s="385">
        <f>+VLOOKUP(A1287,ListaInsumos!$A$2:$F$951,2,0)</f>
        <v>2000137</v>
      </c>
      <c r="C1287" s="385">
        <f>+VLOOKUP(A1287,ListaInsumos!$A$2:$F$951,5,0)</f>
        <v>42241803</v>
      </c>
      <c r="D1287" s="385">
        <f>+VLOOKUP(A1287,ListaInsumos!$A$2:$F$951,6,0)</f>
        <v>92163336</v>
      </c>
      <c r="E1287" s="385" t="str">
        <f>+VLOOKUP(A1287,ListaInsumos!$A$2:$F$951,4,0)</f>
        <v>COLLAR TIPO FILADELFIA, MEDIANO 33- 38</v>
      </c>
      <c r="F1287" s="385" t="s">
        <v>5130</v>
      </c>
      <c r="G1287" s="385" t="str">
        <f>+VLOOKUP(F1287,Proveedores[[Nombre]:[Nº id.fiscal]],2,0)</f>
        <v>3-101-696792</v>
      </c>
      <c r="H1287" s="411" t="s">
        <v>6973</v>
      </c>
      <c r="I1287" s="411" t="s">
        <v>6976</v>
      </c>
      <c r="J1287" s="411" t="s">
        <v>119</v>
      </c>
      <c r="K1287" s="411" t="s">
        <v>1974</v>
      </c>
      <c r="L1287" s="411" t="s">
        <v>1974</v>
      </c>
      <c r="M1287" s="411" t="s">
        <v>111</v>
      </c>
      <c r="N1287" s="411" t="s">
        <v>6601</v>
      </c>
      <c r="O1287" s="385" t="s">
        <v>6947</v>
      </c>
      <c r="P1287" s="189" t="s">
        <v>3244</v>
      </c>
      <c r="Q1287" s="385">
        <v>2022</v>
      </c>
      <c r="R1287" s="385" t="s">
        <v>6939</v>
      </c>
      <c r="S1287" s="385" t="s">
        <v>6739</v>
      </c>
      <c r="T1287" s="384"/>
    </row>
    <row r="1288" spans="1:20" ht="23" x14ac:dyDescent="0.35">
      <c r="A1288" s="384" t="s">
        <v>4175</v>
      </c>
      <c r="B1288" s="385">
        <f>+VLOOKUP(A1288,ListaInsumos!$A$2:$F$951,2,0)</f>
        <v>2000841</v>
      </c>
      <c r="C1288" s="385">
        <f>+VLOOKUP(A1288,ListaInsumos!$A$2:$F$951,5,0)</f>
        <v>42241805</v>
      </c>
      <c r="D1288" s="385">
        <f>+VLOOKUP(A1288,ListaInsumos!$A$2:$F$951,6,0)</f>
        <v>92154906</v>
      </c>
      <c r="E1288" s="385" t="str">
        <f>+VLOOKUP(A1288,ListaInsumos!$A$2:$F$951,4,0)</f>
        <v>CODERA C/ALMOHADILLA DE SILICONE TALLA M</v>
      </c>
      <c r="F1288" s="385" t="s">
        <v>5074</v>
      </c>
      <c r="G1288" s="385" t="str">
        <f>+VLOOKUP(F1288,Proveedores[[Nombre]:[Nº id.fiscal]],2,0)</f>
        <v>3-101-115347</v>
      </c>
      <c r="H1288" s="411" t="s">
        <v>1669</v>
      </c>
      <c r="I1288" s="411" t="s">
        <v>6977</v>
      </c>
      <c r="J1288" s="411" t="s">
        <v>455</v>
      </c>
      <c r="K1288" s="411" t="s">
        <v>1974</v>
      </c>
      <c r="L1288" s="411" t="s">
        <v>1974</v>
      </c>
      <c r="M1288" s="411" t="s">
        <v>111</v>
      </c>
      <c r="N1288" s="412">
        <v>46259</v>
      </c>
      <c r="O1288" s="385" t="s">
        <v>6948</v>
      </c>
      <c r="P1288" s="189" t="s">
        <v>3244</v>
      </c>
      <c r="Q1288" s="385">
        <v>2022</v>
      </c>
      <c r="R1288" s="385" t="s">
        <v>6939</v>
      </c>
      <c r="S1288" s="385" t="s">
        <v>6739</v>
      </c>
      <c r="T1288" s="384"/>
    </row>
    <row r="1289" spans="1:20" ht="23" x14ac:dyDescent="0.35">
      <c r="A1289" s="384" t="s">
        <v>4510</v>
      </c>
      <c r="B1289" s="385">
        <f>+VLOOKUP(A1289,ListaInsumos!$A$2:$F$951,2,0)</f>
        <v>2002594</v>
      </c>
      <c r="C1289" s="385">
        <f>+VLOOKUP(A1289,ListaInsumos!$A$2:$F$951,5,0)</f>
        <v>42132203</v>
      </c>
      <c r="D1289" s="385">
        <f>+VLOOKUP(A1289,ListaInsumos!$A$2:$F$951,6,0)</f>
        <v>92161427</v>
      </c>
      <c r="E1289" s="385" t="str">
        <f>+VLOOKUP(A1289,ListaInsumos!$A$2:$F$951,4,0)</f>
        <v>GUANTES  AMBIDIESTROS M LIBRE/LATEX</v>
      </c>
      <c r="F1289" s="385" t="s">
        <v>5074</v>
      </c>
      <c r="G1289" s="385" t="str">
        <f>+VLOOKUP(F1289,Proveedores[[Nombre]:[Nº id.fiscal]],2,0)</f>
        <v>3-101-115347</v>
      </c>
      <c r="H1289" s="411" t="s">
        <v>421</v>
      </c>
      <c r="I1289" s="411" t="s">
        <v>6978</v>
      </c>
      <c r="J1289" s="411" t="s">
        <v>119</v>
      </c>
      <c r="K1289" s="411" t="s">
        <v>6979</v>
      </c>
      <c r="L1289" s="411" t="s">
        <v>6980</v>
      </c>
      <c r="M1289" s="411" t="s">
        <v>111</v>
      </c>
      <c r="N1289" s="412">
        <v>46259</v>
      </c>
      <c r="O1289" s="385" t="s">
        <v>6981</v>
      </c>
      <c r="P1289" s="189" t="s">
        <v>3244</v>
      </c>
      <c r="Q1289" s="385">
        <v>2022</v>
      </c>
      <c r="R1289" s="385" t="s">
        <v>6939</v>
      </c>
    </row>
  </sheetData>
  <autoFilter ref="A1:T1288" xr:uid="{0598D4AC-7A13-4108-B558-A727CF4C4D07}">
    <sortState xmlns:xlrd2="http://schemas.microsoft.com/office/spreadsheetml/2017/richdata2" ref="A2:T1265">
      <sortCondition ref="Q1:Q1265"/>
    </sortState>
  </autoFilter>
  <phoneticPr fontId="15" type="noConversion"/>
  <conditionalFormatting sqref="A2:T2 M205:T205 F205:K205 B1115:G1115 B1116:E1116 P1086:T1114 P1115:R1115 T1115 F1114:M1114 F621:K621 M621:T621 F303:T307 F301:S302 F308:S308 Q1126:S1142 Q1188:S1188 B1188:H1188 B1189:G1193 B1121:E1187 Q1143:Q1187 F437:S438 F695:T706 F693:S694 H1243 A1241:A1245 B1194:E1246 G1194:G1249 A3:E1114 F309:T325 F439:T465 F329:T332 F328:J328 M328:T328 F415:T415 F414:J414 M414:T414 F389:T400 F388:J388 M388 F1086:N1090 F97:T97 F100:T100 F103:T103 F109:T109 F112:T112 F196:T199 F339:T340 F338:M338 O338:T338 F485:T486 F541:T618 F627:M627 O627:T627 F716:T754 F715:M715 O715:T715 F3:T16 F115:T133 F207:T253 F628:T669 F37:T37 F36:M36 O36:T36 F39:T70 F38:M38 O38:T38 F81:T94 F78:M80 O78:T80 F137:T144 F146:T154 F145:K145 O145:T145 F206:M206 O206:T206 F278:T278 F277:M277 O277:T277 F327:T327 F326:M326 O326:T326 F334:T337 O333:T333 F353:T358 F352:M352 O352:T352 F360:T362 F359:M359 O359:T359 F364:T386 F363:M363 O363:T363 F387:M387 O387:T388 F401:M402 O401:T402 F405:T411 F404:M404 O404:T404 F413:T413 F412:M412 O412:T412 F425:T427 F424:M424 O424:T424 F429:T436 F428:M428 O428:T428 F477:T481 F475:M476 O475:T476 F482:M484 F526:T538 F525:M525 O525:T525 F672:T673 F670:M671 O670:T671 F676:T691 F675:M675 O675:T675 F692:M692 O692:T692 F708:T714 F707:M707 O707:T707 F1085:M1085 O1085:T1085 F622:T626 F1092:N1113 F1091:M1091 F18:T19 F17:M17 O17:T17 F21:T21 F20:M20 O20:T20 F33:T35 F31:M32 O31:T32 F95:M96 O95:T96 F98:M99 O98:T99 F101:M102 O101:T102 F107:M108 O107:T108 F110:M111 O110:T111 F113:M114 O113:T114 F134:M136 O134:T136 F156:T188 F155:M155 O155:T155 F201:T203 F200:M200 O200:T200 F204:M204 O204:T204 F255:T257 F254:M254 O254:T254 F263:M266 O263:T266 F342:T351 F341:M341 O341:T341 F417:T423 F416:M416 O416:T416 O482:T484 F493:T524 F492:M492 O492:T492 F539:M540 O539:T540 F756:T756 F755:M755 O755:T755 F758:T759 F757:M757 O757:T757 F761:T773 F760:M760 O760:T760 F775:T831 F774:M774 O774:T774 F833:T833 F832:M832 O832:T832 F835:T836 F834:M834 O834:T834 F838:T838 F837:M837 O837:T837 F1003:T1080 F1002:M1002 O1002:T1002 F1082:T1084 F1081:M1081 O1081:T1081 F73:T73 F71:M72 O71:T72 F75:T77 F74:M74 O74:T74 F106:T106 O104:T105 F190:T193 F189:M189 O189:T189 F194:M195 O194:T195 F259:T262 F258:M258 O258:T258 F280:T281 F279:M279 O279:T279 F284:T300 F282:M283 O282:T283 F467:T474 O466:T466 F488:T491 F487:M487 O487:T487 O619:T620 F333:M333 B1248:E1249 A1247:F1247 G1119:G1187 F25:T26 F24:J24 M24:T24 F23:T23 F22:J22 M22:T22 F28:T30 F27:J27 M27:T27 F674:J674 M674:T674 F267:T268 F270:T276 F269:K269 M269:T269 F840:T1001 F839:J839 M839:T839 M145 F104:M105 F466:M466 F619:M620 F403:T403">
    <cfRule type="expression" dxfId="99" priority="92">
      <formula>$P2="INACTIVA"</formula>
    </cfRule>
  </conditionalFormatting>
  <conditionalFormatting sqref="O1086:O1114 T693">
    <cfRule type="expression" dxfId="98" priority="332">
      <formula>$P694="INACTIVA"</formula>
    </cfRule>
  </conditionalFormatting>
  <conditionalFormatting sqref="S1116:T1125">
    <cfRule type="expression" dxfId="97" priority="333">
      <formula>#REF!="INACTIVA"</formula>
    </cfRule>
  </conditionalFormatting>
  <conditionalFormatting sqref="Q1116:Q1125">
    <cfRule type="expression" dxfId="96" priority="86">
      <formula>$P1116="INACTIVA"</formula>
    </cfRule>
  </conditionalFormatting>
  <conditionalFormatting sqref="R1116:R1125">
    <cfRule type="expression" dxfId="95" priority="85">
      <formula>$P1116="INACTIVA"</formula>
    </cfRule>
  </conditionalFormatting>
  <conditionalFormatting sqref="S1116 A1246 A1248:A1249">
    <cfRule type="expression" dxfId="94" priority="335">
      <formula>$P1115="INACTIVA"</formula>
    </cfRule>
  </conditionalFormatting>
  <conditionalFormatting sqref="S1115">
    <cfRule type="expression" dxfId="93" priority="83">
      <formula>#REF!="INACTIVA"</formula>
    </cfRule>
  </conditionalFormatting>
  <conditionalFormatting sqref="S1115">
    <cfRule type="expression" dxfId="92" priority="84">
      <formula>$P1114="INACTIVA"</formula>
    </cfRule>
  </conditionalFormatting>
  <conditionalFormatting sqref="S1117:S1125">
    <cfRule type="expression" dxfId="91" priority="82">
      <formula>$P1116="INACTIVA"</formula>
    </cfRule>
  </conditionalFormatting>
  <conditionalFormatting sqref="F1123 F1116">
    <cfRule type="expression" dxfId="90" priority="80">
      <formula>$P1116="INACTIVA"</formula>
    </cfRule>
  </conditionalFormatting>
  <conditionalFormatting sqref="H1117:O1118 H1120:O1120 H1119:M1119 O1119 H1121:K1121 O1121:O1122 M1123:O1123 H1116:J1116 M1116:O1116 H1122:J1123 M1121:M1122">
    <cfRule type="expression" dxfId="89" priority="79">
      <formula>$P1116="INACTIVA"</formula>
    </cfRule>
  </conditionalFormatting>
  <conditionalFormatting sqref="F1124">
    <cfRule type="expression" dxfId="88" priority="78">
      <formula>$P1124="INACTIVA"</formula>
    </cfRule>
  </conditionalFormatting>
  <conditionalFormatting sqref="F1121">
    <cfRule type="expression" dxfId="87" priority="77">
      <formula>$P1121="INACTIVA"</formula>
    </cfRule>
  </conditionalFormatting>
  <conditionalFormatting sqref="F1125 F1122">
    <cfRule type="expression" dxfId="86" priority="75">
      <formula>$P1122="INACTIVA"</formula>
    </cfRule>
  </conditionalFormatting>
  <conditionalFormatting sqref="N1121">
    <cfRule type="expression" dxfId="85" priority="74">
      <formula>$P1121="INACTIVA"</formula>
    </cfRule>
  </conditionalFormatting>
  <conditionalFormatting sqref="N1124 N1115">
    <cfRule type="expression" dxfId="84" priority="72">
      <formula>$P1115="INACTIVA"</formula>
    </cfRule>
  </conditionalFormatting>
  <conditionalFormatting sqref="A1117:F1120">
    <cfRule type="expression" dxfId="83" priority="71">
      <formula>$P1117="INACTIVA"</formula>
    </cfRule>
  </conditionalFormatting>
  <conditionalFormatting sqref="N1119">
    <cfRule type="expression" dxfId="82" priority="70">
      <formula>$P1119="INACTIVA"</formula>
    </cfRule>
  </conditionalFormatting>
  <conditionalFormatting sqref="N1122">
    <cfRule type="expression" dxfId="81" priority="69">
      <formula>$P1122="INACTIVA"</formula>
    </cfRule>
  </conditionalFormatting>
  <conditionalFormatting sqref="N1125">
    <cfRule type="expression" dxfId="80" priority="68">
      <formula>$P1125="INACTIVA"</formula>
    </cfRule>
  </conditionalFormatting>
  <conditionalFormatting sqref="K1123:L1123">
    <cfRule type="expression" dxfId="79" priority="67">
      <formula>$P1123="INACTIVA"</formula>
    </cfRule>
  </conditionalFormatting>
  <conditionalFormatting sqref="K1116:L1116">
    <cfRule type="expression" dxfId="78" priority="66">
      <formula>$P1116="INACTIVA"</formula>
    </cfRule>
  </conditionalFormatting>
  <conditionalFormatting sqref="R1143:S1143">
    <cfRule type="expression" dxfId="77" priority="63">
      <formula>$P1143="INACTIVA"</formula>
    </cfRule>
  </conditionalFormatting>
  <conditionalFormatting sqref="F1143:F1145">
    <cfRule type="expression" dxfId="76" priority="62">
      <formula>$P1143="INACTIVA"</formula>
    </cfRule>
  </conditionalFormatting>
  <conditionalFormatting sqref="R1144:S1145">
    <cfRule type="expression" dxfId="75" priority="61">
      <formula>$P1144="INACTIVA"</formula>
    </cfRule>
  </conditionalFormatting>
  <conditionalFormatting sqref="F1146">
    <cfRule type="expression" dxfId="74" priority="60">
      <formula>$P1146="INACTIVA"</formula>
    </cfRule>
  </conditionalFormatting>
  <conditionalFormatting sqref="R1146:S1147">
    <cfRule type="expression" dxfId="73" priority="59">
      <formula>$P1146="INACTIVA"</formula>
    </cfRule>
  </conditionalFormatting>
  <conditionalFormatting sqref="F1149">
    <cfRule type="expression" dxfId="72" priority="58">
      <formula>$P1149="INACTIVA"</formula>
    </cfRule>
  </conditionalFormatting>
  <conditionalFormatting sqref="R1148:S1150">
    <cfRule type="expression" dxfId="71" priority="57">
      <formula>$P1148="INACTIVA"</formula>
    </cfRule>
  </conditionalFormatting>
  <conditionalFormatting sqref="R1151:S1156">
    <cfRule type="expression" dxfId="70" priority="56">
      <formula>$P1151="INACTIVA"</formula>
    </cfRule>
  </conditionalFormatting>
  <conditionalFormatting sqref="F1151">
    <cfRule type="expression" dxfId="69" priority="55">
      <formula>$P1151="INACTIVA"</formula>
    </cfRule>
  </conditionalFormatting>
  <conditionalFormatting sqref="F1153">
    <cfRule type="expression" dxfId="68" priority="54">
      <formula>$P1153="INACTIVA"</formula>
    </cfRule>
  </conditionalFormatting>
  <conditionalFormatting sqref="R1157:S1157">
    <cfRule type="expression" dxfId="67" priority="53">
      <formula>$P1157="INACTIVA"</formula>
    </cfRule>
  </conditionalFormatting>
  <conditionalFormatting sqref="R1158:S1166">
    <cfRule type="expression" dxfId="66" priority="52">
      <formula>$P1158="INACTIVA"</formula>
    </cfRule>
  </conditionalFormatting>
  <conditionalFormatting sqref="R1167:S1167">
    <cfRule type="expression" dxfId="65" priority="51">
      <formula>$P1167="INACTIVA"</formula>
    </cfRule>
  </conditionalFormatting>
  <conditionalFormatting sqref="R1168:S1168">
    <cfRule type="expression" dxfId="64" priority="50">
      <formula>$P1168="INACTIVA"</formula>
    </cfRule>
  </conditionalFormatting>
  <conditionalFormatting sqref="R1169:S1170">
    <cfRule type="expression" dxfId="63" priority="49">
      <formula>$P1169="INACTIVA"</formula>
    </cfRule>
  </conditionalFormatting>
  <conditionalFormatting sqref="R1171:S1187">
    <cfRule type="expression" dxfId="62" priority="48">
      <formula>$P1171="INACTIVA"</formula>
    </cfRule>
  </conditionalFormatting>
  <conditionalFormatting sqref="F1184">
    <cfRule type="expression" dxfId="61" priority="47">
      <formula>$P1184="INACTIVA"</formula>
    </cfRule>
  </conditionalFormatting>
  <conditionalFormatting sqref="Q1189:S1193 R1194:S1215">
    <cfRule type="expression" dxfId="60" priority="46">
      <formula>$P1189="INACTIVA"</formula>
    </cfRule>
  </conditionalFormatting>
  <conditionalFormatting sqref="Q1194:Q1249">
    <cfRule type="expression" dxfId="59" priority="45">
      <formula>$P1194="INACTIVA"</formula>
    </cfRule>
  </conditionalFormatting>
  <conditionalFormatting sqref="R1216:S1241">
    <cfRule type="expression" dxfId="58" priority="44">
      <formula>$P1216="INACTIVA"</formula>
    </cfRule>
  </conditionalFormatting>
  <conditionalFormatting sqref="A1250:E1264 G1250:G1266">
    <cfRule type="expression" dxfId="57" priority="43">
      <formula>$P1250="INACTIVA"</formula>
    </cfRule>
  </conditionalFormatting>
  <conditionalFormatting sqref="Q1250:Q1266">
    <cfRule type="expression" dxfId="56" priority="42">
      <formula>$P1250="INACTIVA"</formula>
    </cfRule>
  </conditionalFormatting>
  <conditionalFormatting sqref="R1252:S1252">
    <cfRule type="expression" dxfId="55" priority="41">
      <formula>$P1252="INACTIVA"</formula>
    </cfRule>
  </conditionalFormatting>
  <conditionalFormatting sqref="R1242:S1246">
    <cfRule type="expression" dxfId="54" priority="40">
      <formula>$P1242="INACTIVA"</formula>
    </cfRule>
  </conditionalFormatting>
  <conditionalFormatting sqref="R1247:S1249">
    <cfRule type="expression" dxfId="53" priority="39">
      <formula>$P1247="INACTIVA"</formula>
    </cfRule>
  </conditionalFormatting>
  <conditionalFormatting sqref="R1250:S1251">
    <cfRule type="expression" dxfId="52" priority="38">
      <formula>$P1250="INACTIVA"</formula>
    </cfRule>
  </conditionalFormatting>
  <conditionalFormatting sqref="R1260 R1253:S1259">
    <cfRule type="expression" dxfId="51" priority="37">
      <formula>$P1253="INACTIVA"</formula>
    </cfRule>
  </conditionalFormatting>
  <conditionalFormatting sqref="A1265:E1265">
    <cfRule type="expression" dxfId="50" priority="36">
      <formula>$P1265="INACTIVA"</formula>
    </cfRule>
  </conditionalFormatting>
  <conditionalFormatting sqref="R1261:S1265">
    <cfRule type="expression" dxfId="49" priority="35">
      <formula>$P1261="INACTIVA"</formula>
    </cfRule>
  </conditionalFormatting>
  <conditionalFormatting sqref="S1260">
    <cfRule type="expression" dxfId="48" priority="34">
      <formula>$P1260="INACTIVA"</formula>
    </cfRule>
  </conditionalFormatting>
  <conditionalFormatting sqref="G1267:G1289">
    <cfRule type="expression" dxfId="47" priority="33">
      <formula>$P1267="INACTIVA"</formula>
    </cfRule>
  </conditionalFormatting>
  <conditionalFormatting sqref="Q1267">
    <cfRule type="expression" dxfId="46" priority="32">
      <formula>$P1267="INACTIVA"</formula>
    </cfRule>
  </conditionalFormatting>
  <conditionalFormatting sqref="B1267:E1288">
    <cfRule type="expression" dxfId="45" priority="31">
      <formula>$P1267="INACTIVA"</formula>
    </cfRule>
  </conditionalFormatting>
  <conditionalFormatting sqref="R1267:S1267">
    <cfRule type="expression" dxfId="44" priority="30">
      <formula>$P1267="INACTIVA"</formula>
    </cfRule>
  </conditionalFormatting>
  <conditionalFormatting sqref="B1266:E1266">
    <cfRule type="expression" dxfId="43" priority="29">
      <formula>$P1266="INACTIVA"</formula>
    </cfRule>
  </conditionalFormatting>
  <conditionalFormatting sqref="R1266:S1266">
    <cfRule type="expression" dxfId="42" priority="28">
      <formula>$P1266="INACTIVA"</formula>
    </cfRule>
  </conditionalFormatting>
  <conditionalFormatting sqref="Q1268">
    <cfRule type="expression" dxfId="41" priority="27">
      <formula>$P1268="INACTIVA"</formula>
    </cfRule>
  </conditionalFormatting>
  <conditionalFormatting sqref="Q1269:Q1289">
    <cfRule type="expression" dxfId="40" priority="26">
      <formula>$P1269="INACTIVA"</formula>
    </cfRule>
  </conditionalFormatting>
  <conditionalFormatting sqref="R1269:S1269">
    <cfRule type="expression" dxfId="39" priority="25">
      <formula>$P1269="INACTIVA"</formula>
    </cfRule>
  </conditionalFormatting>
  <conditionalFormatting sqref="R1268:S1268">
    <cfRule type="expression" dxfId="38" priority="24">
      <formula>$P1268="INACTIVA"</formula>
    </cfRule>
  </conditionalFormatting>
  <conditionalFormatting sqref="R1270:S1270">
    <cfRule type="expression" dxfId="37" priority="23">
      <formula>$P1270="INACTIVA"</formula>
    </cfRule>
  </conditionalFormatting>
  <conditionalFormatting sqref="R1271:S1271">
    <cfRule type="expression" dxfId="36" priority="22">
      <formula>$P1271="INACTIVA"</formula>
    </cfRule>
  </conditionalFormatting>
  <conditionalFormatting sqref="R1272:S1272">
    <cfRule type="expression" dxfId="35" priority="21">
      <formula>$P1272="INACTIVA"</formula>
    </cfRule>
  </conditionalFormatting>
  <conditionalFormatting sqref="R1273:S1273">
    <cfRule type="expression" dxfId="34" priority="20">
      <formula>$P1273="INACTIVA"</formula>
    </cfRule>
  </conditionalFormatting>
  <conditionalFormatting sqref="R1274:S1274">
    <cfRule type="expression" dxfId="33" priority="19">
      <formula>$P1274="INACTIVA"</formula>
    </cfRule>
  </conditionalFormatting>
  <conditionalFormatting sqref="R1275:S1275">
    <cfRule type="expression" dxfId="32" priority="18">
      <formula>$P1275="INACTIVA"</formula>
    </cfRule>
  </conditionalFormatting>
  <conditionalFormatting sqref="R1276:S1278">
    <cfRule type="expression" dxfId="31" priority="17">
      <formula>$P1276="INACTIVA"</formula>
    </cfRule>
  </conditionalFormatting>
  <conditionalFormatting sqref="R1279:S1279">
    <cfRule type="expression" dxfId="30" priority="16">
      <formula>$P1279="INACTIVA"</formula>
    </cfRule>
  </conditionalFormatting>
  <conditionalFormatting sqref="K1122:L1122">
    <cfRule type="expression" dxfId="29" priority="14">
      <formula>$P1122="INACTIVA"</formula>
    </cfRule>
  </conditionalFormatting>
  <conditionalFormatting sqref="K1125:L1125">
    <cfRule type="expression" dxfId="28" priority="13">
      <formula>$P1125="INACTIVA"</formula>
    </cfRule>
  </conditionalFormatting>
  <conditionalFormatting sqref="R1280:S1280">
    <cfRule type="expression" dxfId="27" priority="10">
      <formula>$P1280="INACTIVA"</formula>
    </cfRule>
  </conditionalFormatting>
  <conditionalFormatting sqref="R1281:S1288">
    <cfRule type="expression" dxfId="26" priority="9">
      <formula>$P1281="INACTIVA"</formula>
    </cfRule>
  </conditionalFormatting>
  <conditionalFormatting sqref="H1266">
    <cfRule type="expression" dxfId="25" priority="8">
      <formula>$P1266="INACTIVA"</formula>
    </cfRule>
  </conditionalFormatting>
  <conditionalFormatting sqref="H1268">
    <cfRule type="expression" dxfId="24" priority="7">
      <formula>$P1268="INACTIVA"</formula>
    </cfRule>
  </conditionalFormatting>
  <conditionalFormatting sqref="H1275">
    <cfRule type="expression" dxfId="23" priority="6">
      <formula>$P1275="INACTIVA"</formula>
    </cfRule>
  </conditionalFormatting>
  <conditionalFormatting sqref="H1276">
    <cfRule type="expression" dxfId="22" priority="5">
      <formula>$P1276="INACTIVA"</formula>
    </cfRule>
  </conditionalFormatting>
  <conditionalFormatting sqref="H1277">
    <cfRule type="expression" dxfId="21" priority="4">
      <formula>$P1277="INACTIVA"</formula>
    </cfRule>
  </conditionalFormatting>
  <conditionalFormatting sqref="H1279">
    <cfRule type="expression" dxfId="20" priority="3">
      <formula>$P1279="INACTIVA"</formula>
    </cfRule>
  </conditionalFormatting>
  <conditionalFormatting sqref="B1289:E1289">
    <cfRule type="expression" dxfId="19" priority="2">
      <formula>$P1289="INACTIVA"</formula>
    </cfRule>
  </conditionalFormatting>
  <conditionalFormatting sqref="R1289">
    <cfRule type="expression" dxfId="18" priority="1">
      <formula>$P1289="INACTIVA"</formula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BD67E1-CA2D-4C51-929E-8329924FDAAF}">
          <x14:formula1>
            <xm:f>Proveedores!$H$3:$H$4</xm:f>
          </x14:formula1>
          <xm:sqref>P2:P1289</xm:sqref>
        </x14:dataValidation>
        <x14:dataValidation type="list" allowBlank="1" showInputMessage="1" showErrorMessage="1" xr:uid="{764D60A5-52F8-44AB-AB9F-501C4CB7E67F}">
          <x14:formula1>
            <xm:f>Proveedores!$B$2:$B$71</xm:f>
          </x14:formula1>
          <xm:sqref>H1116:H1125 F1184 F1153 F1151 F1149 F1143:F1146 F1188:F1193 F2:F1125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1D515-5300-445A-A0BD-70E8427404A2}">
  <dimension ref="B1:H71"/>
  <sheetViews>
    <sheetView workbookViewId="0">
      <pane ySplit="1" topLeftCell="A44" activePane="bottomLeft" state="frozen"/>
      <selection pane="bottomLeft" activeCell="C57" sqref="C57"/>
    </sheetView>
  </sheetViews>
  <sheetFormatPr baseColWidth="10" defaultColWidth="15" defaultRowHeight="14.5" x14ac:dyDescent="0.35"/>
  <cols>
    <col min="2" max="2" width="72.26953125" style="318" bestFit="1" customWidth="1"/>
    <col min="3" max="3" width="12.81640625" style="318" customWidth="1"/>
    <col min="4" max="4" width="9.81640625" style="318" customWidth="1"/>
    <col min="5" max="5" width="72.26953125" bestFit="1" customWidth="1"/>
  </cols>
  <sheetData>
    <row r="1" spans="2:8" x14ac:dyDescent="0.35">
      <c r="B1" s="317" t="s">
        <v>5066</v>
      </c>
      <c r="C1" s="317" t="s">
        <v>5065</v>
      </c>
      <c r="D1" s="317" t="s">
        <v>5067</v>
      </c>
      <c r="E1" s="317" t="s">
        <v>5142</v>
      </c>
    </row>
    <row r="2" spans="2:8" x14ac:dyDescent="0.35">
      <c r="B2" s="318" t="s">
        <v>5119</v>
      </c>
      <c r="C2" s="318" t="s">
        <v>5057</v>
      </c>
      <c r="D2" s="318">
        <v>317330</v>
      </c>
      <c r="E2" s="318"/>
    </row>
    <row r="3" spans="2:8" x14ac:dyDescent="0.35">
      <c r="B3" s="318" t="s">
        <v>5090</v>
      </c>
      <c r="C3" s="318" t="s">
        <v>3899</v>
      </c>
      <c r="D3" s="318">
        <v>304568</v>
      </c>
      <c r="E3" s="318"/>
      <c r="H3" t="s">
        <v>3244</v>
      </c>
    </row>
    <row r="4" spans="2:8" x14ac:dyDescent="0.35">
      <c r="B4" s="318" t="s">
        <v>5082</v>
      </c>
      <c r="C4" s="318" t="s">
        <v>3915</v>
      </c>
      <c r="D4" s="318">
        <v>303385</v>
      </c>
      <c r="E4" s="318"/>
      <c r="H4" t="s">
        <v>3281</v>
      </c>
    </row>
    <row r="5" spans="2:8" x14ac:dyDescent="0.35">
      <c r="B5" s="318" t="s">
        <v>6627</v>
      </c>
      <c r="C5" s="318" t="s">
        <v>6628</v>
      </c>
      <c r="E5" s="318"/>
    </row>
    <row r="6" spans="2:8" x14ac:dyDescent="0.35">
      <c r="B6" s="318" t="s">
        <v>5125</v>
      </c>
      <c r="C6" s="318" t="s">
        <v>5124</v>
      </c>
      <c r="D6" s="318">
        <v>310222</v>
      </c>
      <c r="E6" s="318" t="s">
        <v>5125</v>
      </c>
    </row>
    <row r="7" spans="2:8" x14ac:dyDescent="0.35">
      <c r="B7" s="318" t="s">
        <v>5107</v>
      </c>
      <c r="C7" s="318" t="s">
        <v>3894</v>
      </c>
      <c r="D7" s="318">
        <v>313046</v>
      </c>
      <c r="E7" s="318"/>
    </row>
    <row r="8" spans="2:8" x14ac:dyDescent="0.35">
      <c r="B8" s="318" t="s">
        <v>5096</v>
      </c>
      <c r="C8" s="318" t="s">
        <v>3920</v>
      </c>
      <c r="D8" s="318">
        <v>307551</v>
      </c>
      <c r="E8" s="318"/>
    </row>
    <row r="9" spans="2:8" x14ac:dyDescent="0.35">
      <c r="B9" s="318" t="s">
        <v>5122</v>
      </c>
      <c r="C9" s="327" t="s">
        <v>5138</v>
      </c>
      <c r="D9" s="318">
        <v>300198</v>
      </c>
      <c r="E9" s="318" t="s">
        <v>5122</v>
      </c>
    </row>
    <row r="10" spans="2:8" x14ac:dyDescent="0.35">
      <c r="B10" s="318" t="s">
        <v>5084</v>
      </c>
      <c r="C10" s="318" t="s">
        <v>3906</v>
      </c>
      <c r="D10" s="318">
        <v>303546</v>
      </c>
      <c r="E10" s="318"/>
    </row>
    <row r="11" spans="2:8" x14ac:dyDescent="0.35">
      <c r="B11" s="318" t="s">
        <v>5127</v>
      </c>
      <c r="C11" s="318" t="s">
        <v>5126</v>
      </c>
      <c r="D11" s="318">
        <v>312395</v>
      </c>
      <c r="E11" s="318" t="s">
        <v>5127</v>
      </c>
    </row>
    <row r="12" spans="2:8" x14ac:dyDescent="0.35">
      <c r="B12" s="318" t="s">
        <v>5108</v>
      </c>
      <c r="C12" s="318" t="s">
        <v>3905</v>
      </c>
      <c r="D12" s="318">
        <v>313091</v>
      </c>
      <c r="E12" s="318"/>
    </row>
    <row r="13" spans="2:8" x14ac:dyDescent="0.35">
      <c r="B13" s="318" t="s">
        <v>5068</v>
      </c>
      <c r="C13" s="318" t="s">
        <v>3898</v>
      </c>
      <c r="D13" s="318">
        <v>300341</v>
      </c>
      <c r="E13" s="318"/>
    </row>
    <row r="14" spans="2:8" x14ac:dyDescent="0.35">
      <c r="B14" s="318" t="s">
        <v>5069</v>
      </c>
      <c r="C14" s="318" t="s">
        <v>3918</v>
      </c>
      <c r="D14" s="318">
        <v>300354</v>
      </c>
      <c r="E14" s="318"/>
    </row>
    <row r="15" spans="2:8" x14ac:dyDescent="0.35">
      <c r="B15" s="318" t="s">
        <v>5118</v>
      </c>
      <c r="C15" s="318" t="s">
        <v>5063</v>
      </c>
      <c r="D15" s="318">
        <v>317265</v>
      </c>
      <c r="E15" s="318"/>
    </row>
    <row r="16" spans="2:8" x14ac:dyDescent="0.35">
      <c r="B16" s="318" t="s">
        <v>5094</v>
      </c>
      <c r="C16" s="318" t="s">
        <v>3911</v>
      </c>
      <c r="D16" s="318">
        <v>306343</v>
      </c>
      <c r="E16" s="318"/>
    </row>
    <row r="17" spans="2:5" x14ac:dyDescent="0.35">
      <c r="B17" s="318" t="s">
        <v>5070</v>
      </c>
      <c r="C17" s="318" t="s">
        <v>4112</v>
      </c>
      <c r="D17" s="318">
        <v>300432</v>
      </c>
      <c r="E17" s="318"/>
    </row>
    <row r="18" spans="2:5" x14ac:dyDescent="0.35">
      <c r="B18" s="318" t="s">
        <v>5071</v>
      </c>
      <c r="C18" s="318" t="s">
        <v>4186</v>
      </c>
      <c r="D18" s="318">
        <v>300434</v>
      </c>
      <c r="E18" s="318"/>
    </row>
    <row r="19" spans="2:5" x14ac:dyDescent="0.35">
      <c r="B19" s="318" t="s">
        <v>5106</v>
      </c>
      <c r="C19" s="318" t="s">
        <v>3903</v>
      </c>
      <c r="D19" s="318">
        <v>313002</v>
      </c>
      <c r="E19" s="318"/>
    </row>
    <row r="20" spans="2:5" x14ac:dyDescent="0.35">
      <c r="B20" s="318" t="s">
        <v>5110</v>
      </c>
      <c r="C20" s="318" t="s">
        <v>3889</v>
      </c>
      <c r="D20" s="318">
        <v>313375</v>
      </c>
      <c r="E20" s="318"/>
    </row>
    <row r="21" spans="2:5" x14ac:dyDescent="0.35">
      <c r="B21" s="318" t="s">
        <v>5092</v>
      </c>
      <c r="C21" s="318" t="s">
        <v>3917</v>
      </c>
      <c r="D21" s="318">
        <v>304941</v>
      </c>
      <c r="E21" s="318"/>
    </row>
    <row r="22" spans="2:5" x14ac:dyDescent="0.35">
      <c r="B22" s="318" t="s">
        <v>5087</v>
      </c>
      <c r="C22" s="318" t="s">
        <v>3888</v>
      </c>
      <c r="D22" s="318">
        <v>304150</v>
      </c>
      <c r="E22" s="318"/>
    </row>
    <row r="23" spans="2:5" x14ac:dyDescent="0.35">
      <c r="B23" s="318" t="s">
        <v>5121</v>
      </c>
      <c r="C23" s="314" t="s">
        <v>5120</v>
      </c>
      <c r="D23" s="318">
        <v>300493</v>
      </c>
      <c r="E23" s="318"/>
    </row>
    <row r="24" spans="2:5" x14ac:dyDescent="0.35">
      <c r="B24" s="318" t="s">
        <v>5072</v>
      </c>
      <c r="C24" s="318" t="s">
        <v>3929</v>
      </c>
      <c r="D24" s="318">
        <v>300514</v>
      </c>
      <c r="E24" s="318"/>
    </row>
    <row r="25" spans="2:5" x14ac:dyDescent="0.35">
      <c r="B25" s="318" t="s">
        <v>5072</v>
      </c>
      <c r="C25" s="318" t="s">
        <v>3929</v>
      </c>
      <c r="D25" s="318">
        <v>300514</v>
      </c>
      <c r="E25" s="318"/>
    </row>
    <row r="26" spans="2:5" x14ac:dyDescent="0.35">
      <c r="B26" s="318" t="s">
        <v>5073</v>
      </c>
      <c r="C26" s="318" t="s">
        <v>3925</v>
      </c>
      <c r="D26" s="318">
        <v>300520</v>
      </c>
      <c r="E26" s="318"/>
    </row>
    <row r="27" spans="2:5" x14ac:dyDescent="0.35">
      <c r="B27" s="318" t="s">
        <v>5100</v>
      </c>
      <c r="C27" s="318" t="s">
        <v>3891</v>
      </c>
      <c r="D27" s="318">
        <v>309443</v>
      </c>
      <c r="E27" s="318"/>
    </row>
    <row r="28" spans="2:5" x14ac:dyDescent="0.35">
      <c r="B28" s="318" t="s">
        <v>5134</v>
      </c>
      <c r="C28" s="318" t="s">
        <v>3900</v>
      </c>
      <c r="D28" s="318" t="s">
        <v>5137</v>
      </c>
      <c r="E28" s="318"/>
    </row>
    <row r="29" spans="2:5" x14ac:dyDescent="0.35">
      <c r="B29" s="318" t="s">
        <v>6745</v>
      </c>
      <c r="C29" s="318" t="s">
        <v>6749</v>
      </c>
      <c r="E29" s="318"/>
    </row>
    <row r="30" spans="2:5" x14ac:dyDescent="0.35">
      <c r="B30" s="318" t="s">
        <v>5091</v>
      </c>
      <c r="C30" s="318" t="s">
        <v>5056</v>
      </c>
      <c r="D30" s="318">
        <v>304725</v>
      </c>
      <c r="E30" s="318"/>
    </row>
    <row r="31" spans="2:5" x14ac:dyDescent="0.35">
      <c r="B31" s="318" t="s">
        <v>5095</v>
      </c>
      <c r="C31" s="318" t="s">
        <v>3978</v>
      </c>
      <c r="D31" s="318">
        <v>307487</v>
      </c>
      <c r="E31" s="318"/>
    </row>
    <row r="32" spans="2:5" x14ac:dyDescent="0.35">
      <c r="B32" s="318" t="s">
        <v>5115</v>
      </c>
      <c r="C32" s="318" t="s">
        <v>3908</v>
      </c>
      <c r="D32" s="318">
        <v>315166</v>
      </c>
      <c r="E32" s="318"/>
    </row>
    <row r="33" spans="2:5" x14ac:dyDescent="0.35">
      <c r="B33" s="318" t="s">
        <v>5080</v>
      </c>
      <c r="C33" s="318" t="s">
        <v>3946</v>
      </c>
      <c r="D33" s="318">
        <v>302549</v>
      </c>
      <c r="E33" s="318"/>
    </row>
    <row r="34" spans="2:5" x14ac:dyDescent="0.35">
      <c r="B34" s="318" t="s">
        <v>5074</v>
      </c>
      <c r="C34" s="318" t="s">
        <v>5055</v>
      </c>
      <c r="D34" s="318">
        <v>300657</v>
      </c>
      <c r="E34" s="318"/>
    </row>
    <row r="35" spans="2:5" x14ac:dyDescent="0.35">
      <c r="B35" s="318" t="s">
        <v>5075</v>
      </c>
      <c r="C35" s="318" t="s">
        <v>3928</v>
      </c>
      <c r="D35" s="318">
        <v>300671</v>
      </c>
      <c r="E35" s="318"/>
    </row>
    <row r="36" spans="2:5" x14ac:dyDescent="0.35">
      <c r="B36" s="318" t="s">
        <v>5098</v>
      </c>
      <c r="C36" s="318" t="s">
        <v>3926</v>
      </c>
      <c r="D36" s="318">
        <v>308793</v>
      </c>
      <c r="E36" s="318"/>
    </row>
    <row r="37" spans="2:5" x14ac:dyDescent="0.35">
      <c r="B37" s="318" t="s">
        <v>5086</v>
      </c>
      <c r="C37" s="318" t="s">
        <v>4143</v>
      </c>
      <c r="D37" s="318">
        <v>304073</v>
      </c>
      <c r="E37" s="318"/>
    </row>
    <row r="38" spans="2:5" x14ac:dyDescent="0.35">
      <c r="B38" s="318" t="s">
        <v>5109</v>
      </c>
      <c r="C38" s="318" t="s">
        <v>5059</v>
      </c>
      <c r="D38" s="318">
        <v>313280</v>
      </c>
      <c r="E38" s="318"/>
    </row>
    <row r="39" spans="2:5" x14ac:dyDescent="0.35">
      <c r="B39" s="318" t="s">
        <v>5088</v>
      </c>
      <c r="C39" s="318" t="s">
        <v>5054</v>
      </c>
      <c r="D39" s="318">
        <v>304426</v>
      </c>
      <c r="E39" s="318"/>
    </row>
    <row r="40" spans="2:5" x14ac:dyDescent="0.35">
      <c r="B40" s="318" t="s">
        <v>5133</v>
      </c>
      <c r="C40" s="318" t="s">
        <v>3932</v>
      </c>
      <c r="D40" s="318" t="s">
        <v>5137</v>
      </c>
      <c r="E40" s="318"/>
    </row>
    <row r="41" spans="2:5" x14ac:dyDescent="0.35">
      <c r="B41" s="318" t="s">
        <v>5140</v>
      </c>
      <c r="C41" s="318" t="s">
        <v>5128</v>
      </c>
      <c r="D41" s="318">
        <v>305138</v>
      </c>
      <c r="E41" s="318" t="s">
        <v>5140</v>
      </c>
    </row>
    <row r="42" spans="2:5" x14ac:dyDescent="0.35">
      <c r="B42" s="318" t="s">
        <v>5117</v>
      </c>
      <c r="C42" s="318" t="s">
        <v>3942</v>
      </c>
      <c r="D42" s="318">
        <v>316751</v>
      </c>
      <c r="E42" s="318"/>
    </row>
    <row r="43" spans="2:5" x14ac:dyDescent="0.35">
      <c r="B43" s="318" t="s">
        <v>5079</v>
      </c>
      <c r="C43" s="318" t="s">
        <v>3936</v>
      </c>
      <c r="D43" s="318">
        <v>302187</v>
      </c>
      <c r="E43" s="318"/>
    </row>
    <row r="44" spans="2:5" x14ac:dyDescent="0.35">
      <c r="B44" s="318" t="s">
        <v>5081</v>
      </c>
      <c r="C44" s="318" t="s">
        <v>5064</v>
      </c>
      <c r="D44" s="318">
        <v>302678</v>
      </c>
      <c r="E44" s="318" t="s">
        <v>5081</v>
      </c>
    </row>
    <row r="45" spans="2:5" x14ac:dyDescent="0.35">
      <c r="B45" s="318" t="s">
        <v>5112</v>
      </c>
      <c r="C45" s="318" t="s">
        <v>5060</v>
      </c>
      <c r="D45" s="318">
        <v>313810</v>
      </c>
      <c r="E45" s="318"/>
    </row>
    <row r="46" spans="2:5" x14ac:dyDescent="0.35">
      <c r="B46" s="318" t="s">
        <v>5130</v>
      </c>
      <c r="C46" s="318" t="s">
        <v>5129</v>
      </c>
      <c r="D46" s="318">
        <v>314682</v>
      </c>
      <c r="E46" s="318" t="s">
        <v>5130</v>
      </c>
    </row>
    <row r="47" spans="2:5" x14ac:dyDescent="0.35">
      <c r="B47" s="318" t="s">
        <v>5076</v>
      </c>
      <c r="C47" s="318" t="s">
        <v>3938</v>
      </c>
      <c r="D47" s="318">
        <v>300882</v>
      </c>
      <c r="E47" s="318"/>
    </row>
    <row r="48" spans="2:5" x14ac:dyDescent="0.35">
      <c r="B48" s="318" t="s">
        <v>5101</v>
      </c>
      <c r="C48" s="318" t="s">
        <v>5058</v>
      </c>
      <c r="D48" s="318">
        <v>309870</v>
      </c>
      <c r="E48" s="318"/>
    </row>
    <row r="49" spans="2:5" x14ac:dyDescent="0.35">
      <c r="B49" s="318" t="s">
        <v>5114</v>
      </c>
      <c r="C49" s="318" t="s">
        <v>3940</v>
      </c>
      <c r="D49" s="318">
        <v>314380</v>
      </c>
      <c r="E49" s="318"/>
    </row>
    <row r="50" spans="2:5" x14ac:dyDescent="0.35">
      <c r="B50" s="318" t="s">
        <v>5097</v>
      </c>
      <c r="C50" s="318" t="s">
        <v>3941</v>
      </c>
      <c r="D50" s="318">
        <v>308276</v>
      </c>
      <c r="E50" s="318"/>
    </row>
    <row r="51" spans="2:5" x14ac:dyDescent="0.35">
      <c r="B51" s="318" t="s">
        <v>5083</v>
      </c>
      <c r="C51" s="318" t="s">
        <v>3887</v>
      </c>
      <c r="D51" s="318">
        <v>303386</v>
      </c>
      <c r="E51" s="318"/>
    </row>
    <row r="52" spans="2:5" x14ac:dyDescent="0.35">
      <c r="B52" s="318" t="s">
        <v>5085</v>
      </c>
      <c r="C52" s="318" t="s">
        <v>5052</v>
      </c>
      <c r="D52" s="318">
        <v>303549</v>
      </c>
      <c r="E52" s="318"/>
    </row>
    <row r="53" spans="2:5" x14ac:dyDescent="0.35">
      <c r="B53" s="318" t="s">
        <v>6621</v>
      </c>
      <c r="C53" s="318" t="s">
        <v>6622</v>
      </c>
      <c r="E53" s="318"/>
    </row>
    <row r="54" spans="2:5" x14ac:dyDescent="0.35">
      <c r="B54" s="318" t="s">
        <v>5245</v>
      </c>
      <c r="C54" s="318" t="s">
        <v>5246</v>
      </c>
      <c r="D54" s="318">
        <v>317611</v>
      </c>
      <c r="E54" s="318"/>
    </row>
    <row r="55" spans="2:5" x14ac:dyDescent="0.35">
      <c r="B55" t="s">
        <v>5139</v>
      </c>
      <c r="C55" s="318" t="s">
        <v>5123</v>
      </c>
      <c r="D55">
        <v>304732</v>
      </c>
      <c r="E55" t="s">
        <v>5139</v>
      </c>
    </row>
    <row r="56" spans="2:5" x14ac:dyDescent="0.35">
      <c r="B56" s="318" t="s">
        <v>5104</v>
      </c>
      <c r="C56" s="318" t="s">
        <v>3919</v>
      </c>
      <c r="D56" s="318">
        <v>312180</v>
      </c>
      <c r="E56" s="318"/>
    </row>
    <row r="57" spans="2:5" x14ac:dyDescent="0.35">
      <c r="B57" s="318" t="s">
        <v>5077</v>
      </c>
      <c r="C57" s="318" t="s">
        <v>3914</v>
      </c>
      <c r="D57" s="318">
        <v>300954</v>
      </c>
      <c r="E57" s="318"/>
    </row>
    <row r="58" spans="2:5" x14ac:dyDescent="0.35">
      <c r="B58" s="318" t="s">
        <v>5089</v>
      </c>
      <c r="C58" s="318" t="s">
        <v>3896</v>
      </c>
      <c r="D58" s="318">
        <v>304470</v>
      </c>
      <c r="E58" s="318"/>
    </row>
    <row r="59" spans="2:5" x14ac:dyDescent="0.35">
      <c r="B59" s="318" t="s">
        <v>5135</v>
      </c>
      <c r="C59" s="318" t="s">
        <v>5062</v>
      </c>
      <c r="D59" s="318" t="s">
        <v>5137</v>
      </c>
      <c r="E59" s="318"/>
    </row>
    <row r="60" spans="2:5" x14ac:dyDescent="0.35">
      <c r="B60" s="318" t="s">
        <v>5102</v>
      </c>
      <c r="C60" s="318" t="s">
        <v>5051</v>
      </c>
      <c r="D60" s="318">
        <v>311790</v>
      </c>
      <c r="E60" s="318" t="s">
        <v>5102</v>
      </c>
    </row>
    <row r="61" spans="2:5" x14ac:dyDescent="0.35">
      <c r="B61" s="318" t="s">
        <v>5116</v>
      </c>
      <c r="C61" s="318" t="s">
        <v>5061</v>
      </c>
      <c r="D61" s="318">
        <v>316744</v>
      </c>
      <c r="E61" s="318"/>
    </row>
    <row r="62" spans="2:5" x14ac:dyDescent="0.35">
      <c r="B62" s="318" t="s">
        <v>5103</v>
      </c>
      <c r="C62" s="318" t="s">
        <v>3924</v>
      </c>
      <c r="D62" s="318">
        <v>312072</v>
      </c>
      <c r="E62" s="318"/>
    </row>
    <row r="63" spans="2:5" x14ac:dyDescent="0.35">
      <c r="B63" s="318" t="s">
        <v>5111</v>
      </c>
      <c r="C63" s="318" t="s">
        <v>3943</v>
      </c>
      <c r="D63" s="318">
        <v>313610</v>
      </c>
      <c r="E63" s="318"/>
    </row>
    <row r="64" spans="2:5" x14ac:dyDescent="0.35">
      <c r="B64" s="318" t="s">
        <v>5132</v>
      </c>
      <c r="C64" s="318" t="s">
        <v>5131</v>
      </c>
      <c r="D64" s="318">
        <v>317220</v>
      </c>
      <c r="E64" s="318" t="s">
        <v>5132</v>
      </c>
    </row>
    <row r="65" spans="2:5" x14ac:dyDescent="0.35">
      <c r="B65" s="318" t="s">
        <v>5105</v>
      </c>
      <c r="C65" s="318" t="s">
        <v>3927</v>
      </c>
      <c r="D65" s="318">
        <v>312276</v>
      </c>
      <c r="E65" s="318"/>
    </row>
    <row r="66" spans="2:5" x14ac:dyDescent="0.35">
      <c r="B66" s="318" t="s">
        <v>5136</v>
      </c>
      <c r="C66" s="318" t="s">
        <v>3944</v>
      </c>
      <c r="D66" s="318" t="s">
        <v>5137</v>
      </c>
      <c r="E66" s="318"/>
    </row>
    <row r="67" spans="2:5" x14ac:dyDescent="0.35">
      <c r="B67" s="318" t="s">
        <v>5113</v>
      </c>
      <c r="C67" s="318" t="s">
        <v>3902</v>
      </c>
      <c r="D67" s="318">
        <v>314030</v>
      </c>
      <c r="E67" s="318"/>
    </row>
    <row r="68" spans="2:5" x14ac:dyDescent="0.35">
      <c r="B68" s="318" t="s">
        <v>5099</v>
      </c>
      <c r="C68" s="318" t="s">
        <v>3897</v>
      </c>
      <c r="D68" s="318">
        <v>309238</v>
      </c>
      <c r="E68" s="318"/>
    </row>
    <row r="69" spans="2:5" x14ac:dyDescent="0.35">
      <c r="B69" s="318" t="s">
        <v>5141</v>
      </c>
      <c r="C69" s="318" t="s">
        <v>3892</v>
      </c>
      <c r="D69" s="318">
        <v>303045</v>
      </c>
      <c r="E69" s="318"/>
    </row>
    <row r="70" spans="2:5" x14ac:dyDescent="0.35">
      <c r="B70" s="318" t="s">
        <v>5078</v>
      </c>
      <c r="C70" s="318" t="s">
        <v>3895</v>
      </c>
      <c r="D70" s="318">
        <v>301415</v>
      </c>
      <c r="E70" s="318"/>
    </row>
    <row r="71" spans="2:5" x14ac:dyDescent="0.35">
      <c r="B71" s="318" t="s">
        <v>5093</v>
      </c>
      <c r="C71" s="318" t="s">
        <v>3885</v>
      </c>
      <c r="D71" s="318">
        <v>306266</v>
      </c>
      <c r="E71" s="318"/>
    </row>
  </sheetData>
  <phoneticPr fontId="15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10B37-7198-4B7C-BB3F-1E440F38BD98}">
  <dimension ref="A1:F951"/>
  <sheetViews>
    <sheetView zoomScale="115" zoomScaleNormal="115" workbookViewId="0">
      <pane xSplit="2" ySplit="1" topLeftCell="C95" activePane="bottomRight" state="frozen"/>
      <selection pane="topRight" activeCell="C1" sqref="C1"/>
      <selection pane="bottomLeft" activeCell="A2" sqref="A2"/>
      <selection pane="bottomRight" activeCell="A51" sqref="A51"/>
    </sheetView>
  </sheetViews>
  <sheetFormatPr baseColWidth="10" defaultColWidth="25.453125" defaultRowHeight="14.5" x14ac:dyDescent="0.35"/>
  <cols>
    <col min="1" max="1" width="16.1796875" customWidth="1"/>
    <col min="2" max="2" width="10.7265625" customWidth="1"/>
    <col min="3" max="3" width="7.54296875" customWidth="1"/>
    <col min="4" max="4" width="46.453125" bestFit="1" customWidth="1"/>
    <col min="5" max="5" width="15.26953125" customWidth="1"/>
    <col min="6" max="6" width="14.1796875" customWidth="1"/>
  </cols>
  <sheetData>
    <row r="1" spans="1:6" x14ac:dyDescent="0.35">
      <c r="A1" s="316" t="s">
        <v>4847</v>
      </c>
      <c r="B1" s="316" t="s">
        <v>4846</v>
      </c>
      <c r="C1" s="316" t="s">
        <v>4848</v>
      </c>
      <c r="D1" s="316" t="s">
        <v>4849</v>
      </c>
      <c r="E1" s="316" t="s">
        <v>15</v>
      </c>
      <c r="F1" s="316" t="s">
        <v>16</v>
      </c>
    </row>
    <row r="2" spans="1:6" x14ac:dyDescent="0.35">
      <c r="A2" s="281" t="s">
        <v>4031</v>
      </c>
      <c r="B2" s="281">
        <v>2000000</v>
      </c>
      <c r="C2" s="281" t="s">
        <v>4850</v>
      </c>
      <c r="D2" s="281" t="s">
        <v>4032</v>
      </c>
      <c r="E2" s="281">
        <v>42141501</v>
      </c>
      <c r="F2" s="281">
        <v>92142785</v>
      </c>
    </row>
    <row r="3" spans="1:6" x14ac:dyDescent="0.35">
      <c r="A3" s="281" t="s">
        <v>4558</v>
      </c>
      <c r="B3" s="281">
        <v>2000001</v>
      </c>
      <c r="C3" s="281" t="s">
        <v>4850</v>
      </c>
      <c r="D3" s="281" t="s">
        <v>3557</v>
      </c>
      <c r="E3" s="281">
        <v>42311540</v>
      </c>
      <c r="F3" s="281">
        <v>92162124</v>
      </c>
    </row>
    <row r="4" spans="1:6" x14ac:dyDescent="0.35">
      <c r="A4" s="281" t="s">
        <v>4599</v>
      </c>
      <c r="B4" s="281">
        <v>2000002</v>
      </c>
      <c r="C4" s="281" t="s">
        <v>4850</v>
      </c>
      <c r="D4" s="281" t="s">
        <v>3559</v>
      </c>
      <c r="E4" s="281">
        <v>42311540</v>
      </c>
      <c r="F4" s="281">
        <v>92154884</v>
      </c>
    </row>
    <row r="5" spans="1:6" x14ac:dyDescent="0.35">
      <c r="A5" s="281" t="s">
        <v>4636</v>
      </c>
      <c r="B5" s="281">
        <v>2000003</v>
      </c>
      <c r="C5" s="281" t="s">
        <v>4850</v>
      </c>
      <c r="D5" s="281" t="s">
        <v>4851</v>
      </c>
      <c r="E5" s="281">
        <v>42141502</v>
      </c>
      <c r="F5" s="281">
        <v>92112768</v>
      </c>
    </row>
    <row r="6" spans="1:6" x14ac:dyDescent="0.35">
      <c r="A6" s="281" t="s">
        <v>4812</v>
      </c>
      <c r="B6" s="281">
        <v>2000004</v>
      </c>
      <c r="C6" s="281" t="s">
        <v>4850</v>
      </c>
      <c r="D6" s="281" t="s">
        <v>4852</v>
      </c>
      <c r="E6" s="281">
        <v>42311540</v>
      </c>
      <c r="F6" s="281">
        <v>92233313</v>
      </c>
    </row>
    <row r="7" spans="1:6" x14ac:dyDescent="0.35">
      <c r="A7" s="281" t="s">
        <v>4600</v>
      </c>
      <c r="B7" s="281">
        <v>2000005</v>
      </c>
      <c r="C7" s="281" t="s">
        <v>4850</v>
      </c>
      <c r="D7" s="281" t="s">
        <v>3570</v>
      </c>
      <c r="E7" s="281">
        <v>42311518</v>
      </c>
      <c r="F7" s="281">
        <v>92154942</v>
      </c>
    </row>
    <row r="8" spans="1:6" x14ac:dyDescent="0.35">
      <c r="A8" s="281" t="s">
        <v>4637</v>
      </c>
      <c r="B8" s="281">
        <v>2003377</v>
      </c>
      <c r="C8" s="281" t="s">
        <v>4850</v>
      </c>
      <c r="D8" s="281" t="s">
        <v>2940</v>
      </c>
      <c r="E8" s="281">
        <v>42311546</v>
      </c>
      <c r="F8" s="281">
        <v>92168344</v>
      </c>
    </row>
    <row r="9" spans="1:6" x14ac:dyDescent="0.35">
      <c r="A9" s="281" t="s">
        <v>4677</v>
      </c>
      <c r="B9" s="281">
        <v>2003378</v>
      </c>
      <c r="C9" s="281" t="s">
        <v>4850</v>
      </c>
      <c r="D9" s="281" t="s">
        <v>3574</v>
      </c>
      <c r="E9" s="281">
        <v>42311546</v>
      </c>
      <c r="F9" s="281">
        <v>92155277</v>
      </c>
    </row>
    <row r="10" spans="1:6" x14ac:dyDescent="0.35">
      <c r="A10" s="281" t="s">
        <v>4720</v>
      </c>
      <c r="B10" s="281">
        <v>2003379</v>
      </c>
      <c r="C10" s="281" t="s">
        <v>4850</v>
      </c>
      <c r="D10" s="281" t="s">
        <v>5008</v>
      </c>
      <c r="E10" s="281">
        <v>42311510</v>
      </c>
      <c r="F10" s="281">
        <v>92162475</v>
      </c>
    </row>
    <row r="11" spans="1:6" x14ac:dyDescent="0.35">
      <c r="A11" s="281" t="s">
        <v>4486</v>
      </c>
      <c r="B11" s="281">
        <v>2000006</v>
      </c>
      <c r="C11" s="281" t="s">
        <v>4850</v>
      </c>
      <c r="D11" s="281" t="s">
        <v>2946</v>
      </c>
      <c r="E11" s="281">
        <v>42311515</v>
      </c>
      <c r="F11" s="281">
        <v>92190101</v>
      </c>
    </row>
    <row r="12" spans="1:6" x14ac:dyDescent="0.35">
      <c r="A12" s="281" t="s">
        <v>4487</v>
      </c>
      <c r="B12" s="281">
        <v>2000007</v>
      </c>
      <c r="C12" s="281" t="s">
        <v>4850</v>
      </c>
      <c r="D12" s="281" t="s">
        <v>2950</v>
      </c>
      <c r="E12" s="281">
        <v>42311515</v>
      </c>
      <c r="F12" s="281">
        <v>92161347</v>
      </c>
    </row>
    <row r="13" spans="1:6" x14ac:dyDescent="0.35">
      <c r="A13" s="281" t="s">
        <v>4488</v>
      </c>
      <c r="B13" s="281">
        <v>2000008</v>
      </c>
      <c r="C13" s="281" t="s">
        <v>4850</v>
      </c>
      <c r="D13" s="281" t="s">
        <v>3575</v>
      </c>
      <c r="E13" s="281">
        <v>42311515</v>
      </c>
      <c r="F13" s="281">
        <v>92190094</v>
      </c>
    </row>
    <row r="14" spans="1:6" x14ac:dyDescent="0.35">
      <c r="A14" s="281" t="s">
        <v>4559</v>
      </c>
      <c r="B14" s="281">
        <v>2000009</v>
      </c>
      <c r="C14" s="281" t="s">
        <v>4850</v>
      </c>
      <c r="D14" s="281" t="s">
        <v>2957</v>
      </c>
      <c r="E14" s="281">
        <v>42311515</v>
      </c>
      <c r="F14" s="281">
        <v>92161348</v>
      </c>
    </row>
    <row r="15" spans="1:6" x14ac:dyDescent="0.35">
      <c r="A15" s="281" t="s">
        <v>4601</v>
      </c>
      <c r="B15" s="281">
        <v>2000010</v>
      </c>
      <c r="C15" s="281" t="s">
        <v>4850</v>
      </c>
      <c r="D15" s="281" t="s">
        <v>3580</v>
      </c>
      <c r="E15" s="281">
        <v>42311515</v>
      </c>
      <c r="F15" s="281">
        <v>92162288</v>
      </c>
    </row>
    <row r="16" spans="1:6" x14ac:dyDescent="0.35">
      <c r="A16" s="281" t="s">
        <v>4638</v>
      </c>
      <c r="B16" s="281">
        <v>2000011</v>
      </c>
      <c r="C16" s="281" t="s">
        <v>4850</v>
      </c>
      <c r="D16" s="281" t="s">
        <v>4853</v>
      </c>
      <c r="E16" s="281">
        <v>42312005</v>
      </c>
      <c r="F16" s="281">
        <v>92168329</v>
      </c>
    </row>
    <row r="17" spans="1:6" x14ac:dyDescent="0.35">
      <c r="A17" s="281" t="s">
        <v>4777</v>
      </c>
      <c r="B17" s="281">
        <v>2000012</v>
      </c>
      <c r="C17" s="281" t="s">
        <v>4850</v>
      </c>
      <c r="D17" s="281" t="s">
        <v>2239</v>
      </c>
      <c r="E17" s="281">
        <v>42311510</v>
      </c>
      <c r="F17" s="281">
        <v>92217846</v>
      </c>
    </row>
    <row r="18" spans="1:6" x14ac:dyDescent="0.35">
      <c r="A18" s="281" t="s">
        <v>4533</v>
      </c>
      <c r="B18" s="281">
        <v>2000830</v>
      </c>
      <c r="C18" s="281" t="s">
        <v>4850</v>
      </c>
      <c r="D18" s="281" t="s">
        <v>609</v>
      </c>
      <c r="E18" s="281">
        <v>42312701</v>
      </c>
      <c r="F18" s="281">
        <v>92233563</v>
      </c>
    </row>
    <row r="19" spans="1:6" x14ac:dyDescent="0.35">
      <c r="A19" s="281" t="s">
        <v>4721</v>
      </c>
      <c r="B19" s="281">
        <v>2003500</v>
      </c>
      <c r="C19" s="281" t="s">
        <v>4850</v>
      </c>
      <c r="D19" s="281" t="s">
        <v>5010</v>
      </c>
      <c r="E19" s="281">
        <v>42311510</v>
      </c>
      <c r="F19" s="281">
        <v>92217534</v>
      </c>
    </row>
    <row r="20" spans="1:6" x14ac:dyDescent="0.35">
      <c r="A20" s="281" t="s">
        <v>4534</v>
      </c>
      <c r="B20" s="281">
        <v>2003780</v>
      </c>
      <c r="C20" s="281" t="s">
        <v>4850</v>
      </c>
      <c r="D20" s="281" t="s">
        <v>3639</v>
      </c>
      <c r="E20" s="281">
        <v>42311515</v>
      </c>
      <c r="F20" s="281">
        <v>92168592</v>
      </c>
    </row>
    <row r="21" spans="1:6" x14ac:dyDescent="0.35">
      <c r="A21" s="281" t="s">
        <v>4639</v>
      </c>
      <c r="B21" s="281">
        <v>2000013</v>
      </c>
      <c r="C21" s="281" t="s">
        <v>4850</v>
      </c>
      <c r="D21" s="281" t="s">
        <v>4854</v>
      </c>
      <c r="E21" s="281">
        <v>42311552</v>
      </c>
      <c r="F21" s="281">
        <v>92168266</v>
      </c>
    </row>
    <row r="22" spans="1:6" x14ac:dyDescent="0.35">
      <c r="A22" s="281" t="s">
        <v>4811</v>
      </c>
      <c r="B22" s="281">
        <v>2000014</v>
      </c>
      <c r="C22" s="281" t="s">
        <v>4850</v>
      </c>
      <c r="D22" s="281" t="s">
        <v>3145</v>
      </c>
      <c r="E22" s="281">
        <v>42311552</v>
      </c>
      <c r="F22" s="281">
        <v>92194893</v>
      </c>
    </row>
    <row r="23" spans="1:6" x14ac:dyDescent="0.35">
      <c r="A23" s="281" t="s">
        <v>4560</v>
      </c>
      <c r="B23" s="281">
        <v>2000015</v>
      </c>
      <c r="C23" s="281" t="s">
        <v>4850</v>
      </c>
      <c r="D23" s="281" t="s">
        <v>3147</v>
      </c>
      <c r="E23" s="281">
        <v>42131707</v>
      </c>
      <c r="F23" s="281">
        <v>92196130</v>
      </c>
    </row>
    <row r="24" spans="1:6" x14ac:dyDescent="0.35">
      <c r="A24" s="281" t="s">
        <v>5408</v>
      </c>
      <c r="B24" s="281">
        <v>2005580</v>
      </c>
      <c r="C24" s="281" t="s">
        <v>4850</v>
      </c>
      <c r="D24" s="281" t="s">
        <v>5409</v>
      </c>
      <c r="E24" s="281">
        <v>46181702</v>
      </c>
      <c r="F24" s="281">
        <v>92252752</v>
      </c>
    </row>
    <row r="25" spans="1:6" x14ac:dyDescent="0.35">
      <c r="A25" s="281" t="s">
        <v>5410</v>
      </c>
      <c r="B25" s="281">
        <v>2005581</v>
      </c>
      <c r="C25" s="281" t="s">
        <v>4850</v>
      </c>
      <c r="D25" s="281" t="s">
        <v>5411</v>
      </c>
      <c r="E25" s="281">
        <v>46181702</v>
      </c>
      <c r="F25" s="281">
        <v>92252520</v>
      </c>
    </row>
    <row r="26" spans="1:6" x14ac:dyDescent="0.35">
      <c r="A26" s="281" t="s">
        <v>4598</v>
      </c>
      <c r="B26" s="281">
        <v>2000016</v>
      </c>
      <c r="C26" s="281" t="s">
        <v>4850</v>
      </c>
      <c r="D26" s="281" t="s">
        <v>3150</v>
      </c>
      <c r="E26" s="281">
        <v>42311552</v>
      </c>
      <c r="F26" s="281">
        <v>92168265</v>
      </c>
    </row>
    <row r="27" spans="1:6" x14ac:dyDescent="0.35">
      <c r="A27" s="281" t="s">
        <v>5412</v>
      </c>
      <c r="B27" s="281">
        <v>2000017</v>
      </c>
      <c r="C27" s="281" t="s">
        <v>4850</v>
      </c>
      <c r="D27" s="281" t="s">
        <v>5413</v>
      </c>
      <c r="E27" s="281">
        <v>42151639</v>
      </c>
      <c r="F27" s="281">
        <v>92151984</v>
      </c>
    </row>
    <row r="28" spans="1:6" x14ac:dyDescent="0.35">
      <c r="A28" s="281" t="s">
        <v>4454</v>
      </c>
      <c r="B28" s="281">
        <v>2000018</v>
      </c>
      <c r="C28" s="281" t="s">
        <v>4850</v>
      </c>
      <c r="D28" s="281" t="s">
        <v>3153</v>
      </c>
      <c r="E28" s="281">
        <v>42291613</v>
      </c>
      <c r="F28" s="281">
        <v>92141405</v>
      </c>
    </row>
    <row r="29" spans="1:6" x14ac:dyDescent="0.35">
      <c r="A29" s="281" t="s">
        <v>5414</v>
      </c>
      <c r="B29" s="281">
        <v>2005602</v>
      </c>
      <c r="C29" s="281" t="s">
        <v>4850</v>
      </c>
      <c r="D29" s="281" t="s">
        <v>5415</v>
      </c>
      <c r="E29" s="281">
        <v>42161659</v>
      </c>
      <c r="F29" s="281">
        <v>92257120</v>
      </c>
    </row>
    <row r="30" spans="1:6" x14ac:dyDescent="0.35">
      <c r="A30" s="281" t="s">
        <v>5416</v>
      </c>
      <c r="B30" s="281">
        <v>2005603</v>
      </c>
      <c r="C30" s="281" t="s">
        <v>4850</v>
      </c>
      <c r="D30" s="281" t="s">
        <v>5417</v>
      </c>
      <c r="E30" s="281">
        <v>42161659</v>
      </c>
      <c r="F30" s="281">
        <v>92257118</v>
      </c>
    </row>
    <row r="31" spans="1:6" x14ac:dyDescent="0.35">
      <c r="A31" s="281" t="s">
        <v>4455</v>
      </c>
      <c r="B31" s="281">
        <v>2000019</v>
      </c>
      <c r="C31" s="281" t="s">
        <v>4850</v>
      </c>
      <c r="D31" s="281" t="s">
        <v>3165</v>
      </c>
      <c r="E31" s="281">
        <v>42291613</v>
      </c>
      <c r="F31" s="281">
        <v>92141446</v>
      </c>
    </row>
    <row r="32" spans="1:6" x14ac:dyDescent="0.35">
      <c r="A32" s="281" t="s">
        <v>5418</v>
      </c>
      <c r="B32" s="281">
        <v>2005604</v>
      </c>
      <c r="C32" s="281" t="s">
        <v>4850</v>
      </c>
      <c r="D32" s="281" t="s">
        <v>5419</v>
      </c>
      <c r="E32" s="281">
        <v>42161901</v>
      </c>
      <c r="F32" s="281">
        <v>92257578</v>
      </c>
    </row>
    <row r="33" spans="1:6" x14ac:dyDescent="0.35">
      <c r="A33" s="281" t="s">
        <v>5420</v>
      </c>
      <c r="B33" s="281">
        <v>2005605</v>
      </c>
      <c r="C33" s="281" t="s">
        <v>4850</v>
      </c>
      <c r="D33" s="281" t="s">
        <v>5421</v>
      </c>
      <c r="E33" s="281">
        <v>42161601</v>
      </c>
      <c r="F33" s="281">
        <v>92257117</v>
      </c>
    </row>
    <row r="34" spans="1:6" x14ac:dyDescent="0.35">
      <c r="A34" s="281" t="s">
        <v>5422</v>
      </c>
      <c r="B34" s="281">
        <v>2005606</v>
      </c>
      <c r="C34" s="281" t="s">
        <v>4850</v>
      </c>
      <c r="D34" s="281" t="s">
        <v>5423</v>
      </c>
      <c r="E34" s="281">
        <v>42161601</v>
      </c>
      <c r="F34" s="281">
        <v>92257084</v>
      </c>
    </row>
    <row r="35" spans="1:6" x14ac:dyDescent="0.35">
      <c r="A35" s="281" t="s">
        <v>5424</v>
      </c>
      <c r="B35" s="281">
        <v>2005607</v>
      </c>
      <c r="C35" s="281" t="s">
        <v>4850</v>
      </c>
      <c r="D35" s="281" t="s">
        <v>5425</v>
      </c>
      <c r="E35" s="281">
        <v>42161803</v>
      </c>
      <c r="F35" s="281">
        <v>92257115</v>
      </c>
    </row>
    <row r="36" spans="1:6" x14ac:dyDescent="0.35">
      <c r="A36" s="281" t="s">
        <v>4456</v>
      </c>
      <c r="B36" s="281">
        <v>2000021</v>
      </c>
      <c r="C36" s="281" t="s">
        <v>4850</v>
      </c>
      <c r="D36" s="281" t="s">
        <v>4855</v>
      </c>
      <c r="E36" s="281">
        <v>42291613</v>
      </c>
      <c r="F36" s="281">
        <v>92156066</v>
      </c>
    </row>
    <row r="37" spans="1:6" x14ac:dyDescent="0.35">
      <c r="A37" s="281" t="s">
        <v>4036</v>
      </c>
      <c r="B37" s="281">
        <v>2000023</v>
      </c>
      <c r="C37" s="281" t="s">
        <v>4850</v>
      </c>
      <c r="D37" s="281" t="s">
        <v>4856</v>
      </c>
      <c r="E37" s="281">
        <v>42311545</v>
      </c>
      <c r="F37" s="281">
        <v>92168596</v>
      </c>
    </row>
    <row r="38" spans="1:6" x14ac:dyDescent="0.35">
      <c r="A38" s="281" t="s">
        <v>4561</v>
      </c>
      <c r="B38" s="281">
        <v>2000024</v>
      </c>
      <c r="C38" s="281" t="s">
        <v>4850</v>
      </c>
      <c r="D38" s="281" t="s">
        <v>4857</v>
      </c>
      <c r="E38" s="281">
        <v>42311545</v>
      </c>
      <c r="F38" s="281">
        <v>92156073</v>
      </c>
    </row>
    <row r="39" spans="1:6" x14ac:dyDescent="0.35">
      <c r="A39" s="281" t="s">
        <v>5426</v>
      </c>
      <c r="B39" s="281">
        <v>2005600</v>
      </c>
      <c r="C39" s="281" t="s">
        <v>4850</v>
      </c>
      <c r="D39" s="281" t="s">
        <v>5427</v>
      </c>
      <c r="E39" s="281">
        <v>42161660</v>
      </c>
      <c r="F39" s="281">
        <v>92257126</v>
      </c>
    </row>
    <row r="40" spans="1:6" x14ac:dyDescent="0.35">
      <c r="A40" s="281" t="s">
        <v>5428</v>
      </c>
      <c r="B40" s="281">
        <v>2005601</v>
      </c>
      <c r="C40" s="281" t="s">
        <v>4850</v>
      </c>
      <c r="D40" s="281" t="s">
        <v>5429</v>
      </c>
      <c r="E40" s="281">
        <v>42161660</v>
      </c>
      <c r="F40" s="281">
        <v>92257082</v>
      </c>
    </row>
    <row r="41" spans="1:6" x14ac:dyDescent="0.35">
      <c r="A41" s="281" t="s">
        <v>4043</v>
      </c>
      <c r="B41" s="281">
        <v>2000029</v>
      </c>
      <c r="C41" s="281" t="s">
        <v>4850</v>
      </c>
      <c r="D41" s="281" t="s">
        <v>4044</v>
      </c>
      <c r="E41" s="281">
        <v>42311524</v>
      </c>
      <c r="F41" s="281">
        <v>92156087</v>
      </c>
    </row>
    <row r="42" spans="1:6" x14ac:dyDescent="0.35">
      <c r="A42" s="281" t="s">
        <v>4748</v>
      </c>
      <c r="B42" s="281">
        <v>2001660</v>
      </c>
      <c r="C42" s="281" t="s">
        <v>4850</v>
      </c>
      <c r="D42" s="281" t="s">
        <v>1975</v>
      </c>
      <c r="E42" s="281">
        <v>42131719</v>
      </c>
      <c r="F42" s="281">
        <v>92305157</v>
      </c>
    </row>
    <row r="43" spans="1:6" x14ac:dyDescent="0.35">
      <c r="A43" s="281" t="s">
        <v>4602</v>
      </c>
      <c r="B43" s="281">
        <v>2000030</v>
      </c>
      <c r="C43" s="281" t="s">
        <v>4850</v>
      </c>
      <c r="D43" s="281" t="s">
        <v>2877</v>
      </c>
      <c r="E43" s="281">
        <v>42131611</v>
      </c>
      <c r="F43" s="281">
        <v>92153172</v>
      </c>
    </row>
    <row r="44" spans="1:6" x14ac:dyDescent="0.35">
      <c r="A44" s="281" t="s">
        <v>4603</v>
      </c>
      <c r="B44" s="281">
        <v>2000031</v>
      </c>
      <c r="C44" s="281" t="s">
        <v>4850</v>
      </c>
      <c r="D44" s="281" t="s">
        <v>2958</v>
      </c>
      <c r="E44" s="281">
        <v>42132205</v>
      </c>
      <c r="F44" s="281">
        <v>92156088</v>
      </c>
    </row>
    <row r="45" spans="1:6" x14ac:dyDescent="0.35">
      <c r="A45" s="281" t="s">
        <v>4562</v>
      </c>
      <c r="B45" s="281">
        <v>2000032</v>
      </c>
      <c r="C45" s="281" t="s">
        <v>4850</v>
      </c>
      <c r="D45" s="281" t="s">
        <v>2967</v>
      </c>
      <c r="E45" s="281">
        <v>42132205</v>
      </c>
      <c r="F45" s="281">
        <v>92156089</v>
      </c>
    </row>
    <row r="46" spans="1:6" x14ac:dyDescent="0.35">
      <c r="A46" s="281" t="s">
        <v>4535</v>
      </c>
      <c r="B46" s="281">
        <v>2000033</v>
      </c>
      <c r="C46" s="281" t="s">
        <v>4850</v>
      </c>
      <c r="D46" s="281" t="s">
        <v>2968</v>
      </c>
      <c r="E46" s="281">
        <v>42132205</v>
      </c>
      <c r="F46" s="281">
        <v>92156090</v>
      </c>
    </row>
    <row r="47" spans="1:6" x14ac:dyDescent="0.35">
      <c r="A47" s="281" t="s">
        <v>4504</v>
      </c>
      <c r="B47" s="281">
        <v>2000034</v>
      </c>
      <c r="C47" s="281" t="s">
        <v>4850</v>
      </c>
      <c r="D47" s="281" t="s">
        <v>4858</v>
      </c>
      <c r="E47" s="281">
        <v>42132203</v>
      </c>
      <c r="F47" s="281">
        <v>92156098</v>
      </c>
    </row>
    <row r="48" spans="1:6" x14ac:dyDescent="0.35">
      <c r="A48" s="281" t="s">
        <v>4640</v>
      </c>
      <c r="B48" s="281">
        <v>2000035</v>
      </c>
      <c r="C48" s="281" t="s">
        <v>4850</v>
      </c>
      <c r="D48" s="281" t="s">
        <v>2974</v>
      </c>
      <c r="E48" s="281">
        <v>42132205</v>
      </c>
      <c r="F48" s="281">
        <v>92156270</v>
      </c>
    </row>
    <row r="49" spans="1:6" x14ac:dyDescent="0.35">
      <c r="A49" s="281" t="s">
        <v>4506</v>
      </c>
      <c r="B49" s="281">
        <v>2000036</v>
      </c>
      <c r="C49" s="281" t="s">
        <v>4850</v>
      </c>
      <c r="D49" s="281" t="s">
        <v>2977</v>
      </c>
      <c r="E49" s="281">
        <v>42132205</v>
      </c>
      <c r="F49" s="281">
        <v>92142126</v>
      </c>
    </row>
    <row r="50" spans="1:6" x14ac:dyDescent="0.35">
      <c r="A50" s="281" t="s">
        <v>4604</v>
      </c>
      <c r="B50" s="281">
        <v>2000037</v>
      </c>
      <c r="C50" s="281" t="s">
        <v>4850</v>
      </c>
      <c r="D50" s="281" t="s">
        <v>4859</v>
      </c>
      <c r="E50" s="281">
        <v>42312201</v>
      </c>
      <c r="F50" s="281">
        <v>92156095</v>
      </c>
    </row>
    <row r="51" spans="1:6" x14ac:dyDescent="0.35">
      <c r="A51" s="281" t="s">
        <v>4563</v>
      </c>
      <c r="B51" s="281">
        <v>2000038</v>
      </c>
      <c r="C51" s="281" t="s">
        <v>4850</v>
      </c>
      <c r="D51" s="281" t="s">
        <v>4860</v>
      </c>
      <c r="E51" s="281">
        <v>42312201</v>
      </c>
      <c r="F51" s="281">
        <v>92159317</v>
      </c>
    </row>
    <row r="52" spans="1:6" x14ac:dyDescent="0.35">
      <c r="A52" s="281" t="s">
        <v>4641</v>
      </c>
      <c r="B52" s="281">
        <v>2000039</v>
      </c>
      <c r="C52" s="281" t="s">
        <v>4850</v>
      </c>
      <c r="D52" s="281" t="s">
        <v>4861</v>
      </c>
      <c r="E52" s="281">
        <v>42312201</v>
      </c>
      <c r="F52" s="281">
        <v>92141504</v>
      </c>
    </row>
    <row r="53" spans="1:6" x14ac:dyDescent="0.35">
      <c r="A53" s="281" t="s">
        <v>4678</v>
      </c>
      <c r="B53" s="281">
        <v>2000040</v>
      </c>
      <c r="C53" s="281" t="s">
        <v>4850</v>
      </c>
      <c r="D53" s="281" t="s">
        <v>4862</v>
      </c>
      <c r="E53" s="281">
        <v>42312201</v>
      </c>
      <c r="F53" s="281">
        <v>92209549</v>
      </c>
    </row>
    <row r="54" spans="1:6" x14ac:dyDescent="0.35">
      <c r="A54" s="281" t="s">
        <v>5430</v>
      </c>
      <c r="B54" s="281">
        <v>2000041</v>
      </c>
      <c r="C54" s="281" t="s">
        <v>4850</v>
      </c>
      <c r="D54" s="281" t="s">
        <v>5431</v>
      </c>
      <c r="E54" s="281">
        <v>42312201</v>
      </c>
      <c r="F54" s="281">
        <v>92219368</v>
      </c>
    </row>
    <row r="55" spans="1:6" x14ac:dyDescent="0.35">
      <c r="A55" s="281" t="s">
        <v>5432</v>
      </c>
      <c r="B55" s="281">
        <v>2000042</v>
      </c>
      <c r="C55" s="281" t="s">
        <v>4850</v>
      </c>
      <c r="D55" s="281" t="s">
        <v>5433</v>
      </c>
      <c r="E55" s="281">
        <v>42312201</v>
      </c>
      <c r="F55" s="281">
        <v>92141531</v>
      </c>
    </row>
    <row r="56" spans="1:6" x14ac:dyDescent="0.35">
      <c r="A56" s="281" t="s">
        <v>4605</v>
      </c>
      <c r="B56" s="281">
        <v>2000043</v>
      </c>
      <c r="C56" s="281" t="s">
        <v>4850</v>
      </c>
      <c r="D56" s="281" t="s">
        <v>4863</v>
      </c>
      <c r="E56" s="281">
        <v>42312201</v>
      </c>
      <c r="F56" s="281">
        <v>92141567</v>
      </c>
    </row>
    <row r="57" spans="1:6" x14ac:dyDescent="0.35">
      <c r="A57" s="281" t="s">
        <v>4679</v>
      </c>
      <c r="B57" s="281">
        <v>2000044</v>
      </c>
      <c r="C57" s="281" t="s">
        <v>4850</v>
      </c>
      <c r="D57" s="281" t="s">
        <v>4864</v>
      </c>
      <c r="E57" s="281">
        <v>42312201</v>
      </c>
      <c r="F57" s="281">
        <v>92164410</v>
      </c>
    </row>
    <row r="58" spans="1:6" x14ac:dyDescent="0.35">
      <c r="A58" s="281" t="s">
        <v>5434</v>
      </c>
      <c r="B58" s="281">
        <v>2000045</v>
      </c>
      <c r="C58" s="281" t="s">
        <v>4850</v>
      </c>
      <c r="D58" s="281" t="s">
        <v>5435</v>
      </c>
      <c r="E58" s="281">
        <v>42312201</v>
      </c>
      <c r="F58" s="281">
        <v>92211479</v>
      </c>
    </row>
    <row r="59" spans="1:6" x14ac:dyDescent="0.35">
      <c r="A59" s="281" t="s">
        <v>4814</v>
      </c>
      <c r="B59" s="281">
        <v>2003830</v>
      </c>
      <c r="C59" s="281" t="s">
        <v>4850</v>
      </c>
      <c r="D59" s="281" t="s">
        <v>2713</v>
      </c>
      <c r="E59" s="281">
        <v>42312201</v>
      </c>
      <c r="F59" s="281">
        <v>92217009</v>
      </c>
    </row>
    <row r="60" spans="1:6" x14ac:dyDescent="0.35">
      <c r="A60" s="281" t="s">
        <v>4536</v>
      </c>
      <c r="B60" s="281">
        <v>2000049</v>
      </c>
      <c r="C60" s="281" t="s">
        <v>4850</v>
      </c>
      <c r="D60" s="281" t="s">
        <v>626</v>
      </c>
      <c r="E60" s="281">
        <v>42141501</v>
      </c>
      <c r="F60" s="281">
        <v>92156283</v>
      </c>
    </row>
    <row r="61" spans="1:6" x14ac:dyDescent="0.35">
      <c r="A61" s="281" t="s">
        <v>4722</v>
      </c>
      <c r="B61" s="281">
        <v>2000050</v>
      </c>
      <c r="C61" s="281" t="s">
        <v>4850</v>
      </c>
      <c r="D61" s="281" t="s">
        <v>4865</v>
      </c>
      <c r="E61" s="281">
        <v>42141501</v>
      </c>
      <c r="F61" s="281">
        <v>92312429</v>
      </c>
    </row>
    <row r="62" spans="1:6" x14ac:dyDescent="0.35">
      <c r="A62" s="281" t="s">
        <v>4519</v>
      </c>
      <c r="B62" s="281">
        <v>2000051</v>
      </c>
      <c r="C62" s="281" t="s">
        <v>4850</v>
      </c>
      <c r="D62" s="281" t="s">
        <v>2983</v>
      </c>
      <c r="E62" s="281">
        <v>42311545</v>
      </c>
      <c r="F62" s="281">
        <v>92156102</v>
      </c>
    </row>
    <row r="63" spans="1:6" x14ac:dyDescent="0.35">
      <c r="A63" s="281" t="s">
        <v>4778</v>
      </c>
      <c r="B63" s="281">
        <v>2000052</v>
      </c>
      <c r="C63" s="281" t="s">
        <v>4850</v>
      </c>
      <c r="D63" s="281" t="s">
        <v>2272</v>
      </c>
      <c r="E63" s="281">
        <v>42311545</v>
      </c>
      <c r="F63" s="281">
        <v>92156103</v>
      </c>
    </row>
    <row r="64" spans="1:6" x14ac:dyDescent="0.35">
      <c r="A64" s="281" t="s">
        <v>4520</v>
      </c>
      <c r="B64" s="281">
        <v>2000053</v>
      </c>
      <c r="C64" s="281" t="s">
        <v>4850</v>
      </c>
      <c r="D64" s="281" t="s">
        <v>2985</v>
      </c>
      <c r="E64" s="281">
        <v>42311545</v>
      </c>
      <c r="F64" s="281">
        <v>92233552</v>
      </c>
    </row>
    <row r="65" spans="1:6" x14ac:dyDescent="0.35">
      <c r="A65" s="281" t="s">
        <v>4779</v>
      </c>
      <c r="B65" s="281">
        <v>2000054</v>
      </c>
      <c r="C65" s="281" t="s">
        <v>4850</v>
      </c>
      <c r="D65" s="281" t="s">
        <v>2277</v>
      </c>
      <c r="E65" s="281">
        <v>42311511</v>
      </c>
      <c r="F65" s="281">
        <v>92152912</v>
      </c>
    </row>
    <row r="66" spans="1:6" x14ac:dyDescent="0.35">
      <c r="A66" s="281" t="s">
        <v>4048</v>
      </c>
      <c r="B66" s="281">
        <v>2000059</v>
      </c>
      <c r="C66" s="281" t="s">
        <v>4850</v>
      </c>
      <c r="D66" s="281" t="s">
        <v>4049</v>
      </c>
      <c r="E66" s="281">
        <v>42295427</v>
      </c>
      <c r="F66" s="281">
        <v>92215792</v>
      </c>
    </row>
    <row r="67" spans="1:6" x14ac:dyDescent="0.35">
      <c r="A67" s="281" t="s">
        <v>4680</v>
      </c>
      <c r="B67" s="281">
        <v>2003290</v>
      </c>
      <c r="C67" s="281" t="s">
        <v>4850</v>
      </c>
      <c r="D67" s="281" t="s">
        <v>4998</v>
      </c>
      <c r="E67" s="281">
        <v>42295408</v>
      </c>
      <c r="F67" s="281">
        <v>92167797</v>
      </c>
    </row>
    <row r="68" spans="1:6" x14ac:dyDescent="0.35">
      <c r="A68" s="281" t="s">
        <v>4054</v>
      </c>
      <c r="B68" s="281">
        <v>2001737</v>
      </c>
      <c r="C68" s="281" t="s">
        <v>4850</v>
      </c>
      <c r="D68" s="281" t="s">
        <v>4055</v>
      </c>
      <c r="E68" s="281">
        <v>42311524</v>
      </c>
      <c r="F68" s="281">
        <v>92164496</v>
      </c>
    </row>
    <row r="69" spans="1:6" x14ac:dyDescent="0.35">
      <c r="A69" s="281" t="s">
        <v>4642</v>
      </c>
      <c r="B69" s="281">
        <v>2000060</v>
      </c>
      <c r="C69" s="281" t="s">
        <v>4850</v>
      </c>
      <c r="D69" s="281" t="s">
        <v>4866</v>
      </c>
      <c r="E69" s="281">
        <v>42181503</v>
      </c>
      <c r="F69" s="281">
        <v>92151996</v>
      </c>
    </row>
    <row r="70" spans="1:6" x14ac:dyDescent="0.35">
      <c r="A70" s="281" t="s">
        <v>5169</v>
      </c>
      <c r="B70" s="281">
        <v>2002311</v>
      </c>
      <c r="C70" s="281" t="s">
        <v>4850</v>
      </c>
      <c r="D70" s="281" t="s">
        <v>5170</v>
      </c>
      <c r="E70" s="281">
        <v>42311552</v>
      </c>
      <c r="F70" s="281">
        <v>92217379</v>
      </c>
    </row>
    <row r="71" spans="1:6" x14ac:dyDescent="0.35">
      <c r="A71" s="281" t="s">
        <v>5171</v>
      </c>
      <c r="B71" s="281">
        <v>2002313</v>
      </c>
      <c r="C71" s="281" t="s">
        <v>4850</v>
      </c>
      <c r="D71" s="281" t="s">
        <v>5172</v>
      </c>
      <c r="E71" s="281">
        <v>42311552</v>
      </c>
      <c r="F71" s="281">
        <v>92248176</v>
      </c>
    </row>
    <row r="72" spans="1:6" x14ac:dyDescent="0.35">
      <c r="A72" s="281" t="s">
        <v>4749</v>
      </c>
      <c r="B72" s="281">
        <v>2002340</v>
      </c>
      <c r="C72" s="281" t="s">
        <v>4850</v>
      </c>
      <c r="D72" s="281" t="s">
        <v>4927</v>
      </c>
      <c r="E72" s="281">
        <v>42312701</v>
      </c>
      <c r="F72" s="281">
        <v>92215764</v>
      </c>
    </row>
    <row r="73" spans="1:6" x14ac:dyDescent="0.35">
      <c r="A73" s="281" t="s">
        <v>5173</v>
      </c>
      <c r="B73" s="281">
        <v>2005691</v>
      </c>
      <c r="C73" s="281" t="s">
        <v>4850</v>
      </c>
      <c r="D73" s="281" t="s">
        <v>5174</v>
      </c>
      <c r="E73" s="281">
        <v>42311515</v>
      </c>
      <c r="F73" s="281">
        <v>92284670</v>
      </c>
    </row>
    <row r="74" spans="1:6" x14ac:dyDescent="0.35">
      <c r="A74" s="281" t="s">
        <v>4056</v>
      </c>
      <c r="B74" s="281">
        <v>2002349</v>
      </c>
      <c r="C74" s="281" t="s">
        <v>4850</v>
      </c>
      <c r="D74" s="281" t="s">
        <v>4931</v>
      </c>
      <c r="E74" s="281">
        <v>42311515</v>
      </c>
      <c r="F74" s="281">
        <v>92155031</v>
      </c>
    </row>
    <row r="75" spans="1:6" x14ac:dyDescent="0.35">
      <c r="A75" s="281" t="s">
        <v>5436</v>
      </c>
      <c r="B75" s="281">
        <v>2002361</v>
      </c>
      <c r="C75" s="281" t="s">
        <v>4850</v>
      </c>
      <c r="D75" s="281" t="s">
        <v>5437</v>
      </c>
      <c r="E75" s="281">
        <v>42222001</v>
      </c>
      <c r="F75" s="281">
        <v>92142336</v>
      </c>
    </row>
    <row r="76" spans="1:6" x14ac:dyDescent="0.35">
      <c r="A76" s="281" t="s">
        <v>5438</v>
      </c>
      <c r="B76" s="281">
        <v>2002362</v>
      </c>
      <c r="C76" s="281" t="s">
        <v>4850</v>
      </c>
      <c r="D76" s="281" t="s">
        <v>5439</v>
      </c>
      <c r="E76" s="281">
        <v>42222001</v>
      </c>
      <c r="F76" s="281">
        <v>92219366</v>
      </c>
    </row>
    <row r="77" spans="1:6" x14ac:dyDescent="0.35">
      <c r="A77" s="281" t="s">
        <v>4564</v>
      </c>
      <c r="B77" s="281">
        <v>2002642</v>
      </c>
      <c r="C77" s="281" t="s">
        <v>4850</v>
      </c>
      <c r="D77" s="281" t="s">
        <v>4966</v>
      </c>
      <c r="E77" s="281">
        <v>42131701</v>
      </c>
      <c r="F77" s="281">
        <v>92141437</v>
      </c>
    </row>
    <row r="78" spans="1:6" x14ac:dyDescent="0.35">
      <c r="A78" s="281" t="s">
        <v>4565</v>
      </c>
      <c r="B78" s="281">
        <v>2002643</v>
      </c>
      <c r="C78" s="281" t="s">
        <v>4850</v>
      </c>
      <c r="D78" s="281" t="s">
        <v>805</v>
      </c>
      <c r="E78" s="281">
        <v>42131701</v>
      </c>
      <c r="F78" s="281">
        <v>92141440</v>
      </c>
    </row>
    <row r="79" spans="1:6" x14ac:dyDescent="0.35">
      <c r="A79" s="281" t="s">
        <v>5175</v>
      </c>
      <c r="B79" s="281">
        <v>2002365</v>
      </c>
      <c r="C79" s="281" t="s">
        <v>4850</v>
      </c>
      <c r="D79" s="281" t="s">
        <v>5176</v>
      </c>
      <c r="E79" s="281">
        <v>42144409</v>
      </c>
      <c r="F79" s="281">
        <v>92164445</v>
      </c>
    </row>
    <row r="80" spans="1:6" x14ac:dyDescent="0.35">
      <c r="A80" s="281" t="s">
        <v>5440</v>
      </c>
      <c r="B80" s="281">
        <v>2002366</v>
      </c>
      <c r="C80" s="281" t="s">
        <v>4850</v>
      </c>
      <c r="D80" s="281" t="s">
        <v>5441</v>
      </c>
      <c r="E80" s="281">
        <v>42272504</v>
      </c>
      <c r="F80" s="281">
        <v>92166725</v>
      </c>
    </row>
    <row r="81" spans="1:6" x14ac:dyDescent="0.35">
      <c r="A81" s="281" t="s">
        <v>4492</v>
      </c>
      <c r="B81" s="281">
        <v>2002367</v>
      </c>
      <c r="C81" s="281" t="s">
        <v>4850</v>
      </c>
      <c r="D81" s="281" t="s">
        <v>4934</v>
      </c>
      <c r="E81" s="281">
        <v>42144409</v>
      </c>
      <c r="F81" s="281">
        <v>92160395</v>
      </c>
    </row>
    <row r="82" spans="1:6" x14ac:dyDescent="0.35">
      <c r="A82" s="281" t="s">
        <v>4491</v>
      </c>
      <c r="B82" s="281">
        <v>2002368</v>
      </c>
      <c r="C82" s="281" t="s">
        <v>4850</v>
      </c>
      <c r="D82" s="281" t="s">
        <v>4935</v>
      </c>
      <c r="E82" s="281">
        <v>42144409</v>
      </c>
      <c r="F82" s="281">
        <v>92238420</v>
      </c>
    </row>
    <row r="83" spans="1:6" x14ac:dyDescent="0.35">
      <c r="A83" s="281" t="s">
        <v>5177</v>
      </c>
      <c r="B83" s="281">
        <v>2002369</v>
      </c>
      <c r="C83" s="281" t="s">
        <v>4850</v>
      </c>
      <c r="D83" s="281" t="s">
        <v>5178</v>
      </c>
      <c r="E83" s="281">
        <v>42144409</v>
      </c>
      <c r="F83" s="281">
        <v>92317921</v>
      </c>
    </row>
    <row r="84" spans="1:6" x14ac:dyDescent="0.35">
      <c r="A84" s="281" t="s">
        <v>5179</v>
      </c>
      <c r="B84" s="281">
        <v>2002370</v>
      </c>
      <c r="C84" s="281" t="s">
        <v>4850</v>
      </c>
      <c r="D84" s="281" t="s">
        <v>5180</v>
      </c>
      <c r="E84" s="281">
        <v>42144409</v>
      </c>
      <c r="F84" s="281">
        <v>92317923</v>
      </c>
    </row>
    <row r="85" spans="1:6" x14ac:dyDescent="0.35">
      <c r="A85" s="281" t="s">
        <v>4817</v>
      </c>
      <c r="B85" s="281">
        <v>2002371</v>
      </c>
      <c r="C85" s="281" t="s">
        <v>4850</v>
      </c>
      <c r="D85" s="281" t="s">
        <v>2720</v>
      </c>
      <c r="E85" s="281">
        <v>42271913</v>
      </c>
      <c r="F85" s="281">
        <v>92244295</v>
      </c>
    </row>
    <row r="86" spans="1:6" x14ac:dyDescent="0.35">
      <c r="A86" s="281" t="s">
        <v>5181</v>
      </c>
      <c r="B86" s="281">
        <v>2002401</v>
      </c>
      <c r="C86" s="281" t="s">
        <v>4850</v>
      </c>
      <c r="D86" s="281" t="s">
        <v>5182</v>
      </c>
      <c r="E86" s="281">
        <v>42293505</v>
      </c>
      <c r="F86" s="281">
        <v>92162256</v>
      </c>
    </row>
    <row r="87" spans="1:6" x14ac:dyDescent="0.35">
      <c r="A87" s="281" t="s">
        <v>4606</v>
      </c>
      <c r="B87" s="281">
        <v>2002402</v>
      </c>
      <c r="C87" s="281" t="s">
        <v>4850</v>
      </c>
      <c r="D87" s="281" t="s">
        <v>3176</v>
      </c>
      <c r="E87" s="281">
        <v>42143902</v>
      </c>
      <c r="F87" s="281">
        <v>92166698</v>
      </c>
    </row>
    <row r="88" spans="1:6" x14ac:dyDescent="0.35">
      <c r="A88" s="281" t="s">
        <v>4780</v>
      </c>
      <c r="B88" s="281">
        <v>2002403</v>
      </c>
      <c r="C88" s="281" t="s">
        <v>4850</v>
      </c>
      <c r="D88" s="281" t="s">
        <v>4936</v>
      </c>
      <c r="E88" s="281">
        <v>42143902</v>
      </c>
      <c r="F88" s="281">
        <v>92223706</v>
      </c>
    </row>
    <row r="89" spans="1:6" x14ac:dyDescent="0.35">
      <c r="A89" s="281" t="s">
        <v>5442</v>
      </c>
      <c r="B89" s="281">
        <v>2002404</v>
      </c>
      <c r="C89" s="281" t="s">
        <v>4850</v>
      </c>
      <c r="D89" s="281" t="s">
        <v>5443</v>
      </c>
      <c r="E89" s="281">
        <v>42142509</v>
      </c>
      <c r="F89" s="281">
        <v>92195278</v>
      </c>
    </row>
    <row r="90" spans="1:6" x14ac:dyDescent="0.35">
      <c r="A90" s="281" t="s">
        <v>5444</v>
      </c>
      <c r="B90" s="281">
        <v>2002406</v>
      </c>
      <c r="C90" s="281" t="s">
        <v>4850</v>
      </c>
      <c r="D90" s="281" t="s">
        <v>5445</v>
      </c>
      <c r="E90" s="281">
        <v>42312201</v>
      </c>
      <c r="F90" s="281">
        <v>92169626</v>
      </c>
    </row>
    <row r="91" spans="1:6" x14ac:dyDescent="0.35">
      <c r="A91" s="281" t="s">
        <v>5446</v>
      </c>
      <c r="B91" s="281">
        <v>2002426</v>
      </c>
      <c r="C91" s="281" t="s">
        <v>4850</v>
      </c>
      <c r="D91" s="281" t="s">
        <v>5447</v>
      </c>
      <c r="E91" s="281">
        <v>42312201</v>
      </c>
      <c r="F91" s="281">
        <v>92166676</v>
      </c>
    </row>
    <row r="92" spans="1:6" x14ac:dyDescent="0.35">
      <c r="A92" s="281" t="s">
        <v>4750</v>
      </c>
      <c r="B92" s="281">
        <v>2002447</v>
      </c>
      <c r="C92" s="281" t="s">
        <v>4850</v>
      </c>
      <c r="D92" s="281" t="s">
        <v>1985</v>
      </c>
      <c r="E92" s="281">
        <v>42312209</v>
      </c>
      <c r="F92" s="281">
        <v>92216361</v>
      </c>
    </row>
    <row r="93" spans="1:6" x14ac:dyDescent="0.35">
      <c r="A93" s="281" t="s">
        <v>4643</v>
      </c>
      <c r="B93" s="281">
        <v>2002450</v>
      </c>
      <c r="C93" s="281" t="s">
        <v>4850</v>
      </c>
      <c r="D93" s="281" t="s">
        <v>1310</v>
      </c>
      <c r="E93" s="281">
        <v>42272505</v>
      </c>
      <c r="F93" s="281">
        <v>92142370</v>
      </c>
    </row>
    <row r="94" spans="1:6" x14ac:dyDescent="0.35">
      <c r="A94" s="281" t="s">
        <v>4064</v>
      </c>
      <c r="B94" s="281">
        <v>2002497</v>
      </c>
      <c r="C94" s="281" t="s">
        <v>4850</v>
      </c>
      <c r="D94" s="281" t="s">
        <v>4942</v>
      </c>
      <c r="E94" s="281">
        <v>53131623</v>
      </c>
      <c r="F94" s="281">
        <v>92316980</v>
      </c>
    </row>
    <row r="95" spans="1:6" x14ac:dyDescent="0.35">
      <c r="A95" s="281" t="s">
        <v>4644</v>
      </c>
      <c r="B95" s="281">
        <v>2002451</v>
      </c>
      <c r="C95" s="281" t="s">
        <v>4850</v>
      </c>
      <c r="D95" s="281" t="s">
        <v>3666</v>
      </c>
      <c r="E95" s="281">
        <v>42142108</v>
      </c>
      <c r="F95" s="281">
        <v>92205881</v>
      </c>
    </row>
    <row r="96" spans="1:6" x14ac:dyDescent="0.35">
      <c r="A96" s="281" t="s">
        <v>4645</v>
      </c>
      <c r="B96" s="281">
        <v>2002452</v>
      </c>
      <c r="C96" s="281" t="s">
        <v>4850</v>
      </c>
      <c r="D96" s="281" t="s">
        <v>3667</v>
      </c>
      <c r="E96" s="281">
        <v>42142108</v>
      </c>
      <c r="F96" s="281">
        <v>92205528</v>
      </c>
    </row>
    <row r="97" spans="1:6" x14ac:dyDescent="0.35">
      <c r="A97" s="281" t="s">
        <v>5448</v>
      </c>
      <c r="B97" s="281">
        <v>2002463</v>
      </c>
      <c r="C97" s="281" t="s">
        <v>4850</v>
      </c>
      <c r="D97" s="281" t="s">
        <v>5449</v>
      </c>
      <c r="E97" s="281">
        <v>42221609</v>
      </c>
      <c r="F97" s="281">
        <v>92166688</v>
      </c>
    </row>
    <row r="98" spans="1:6" x14ac:dyDescent="0.35">
      <c r="A98" s="281" t="s">
        <v>4461</v>
      </c>
      <c r="B98" s="281">
        <v>2002535</v>
      </c>
      <c r="C98" s="281" t="s">
        <v>4850</v>
      </c>
      <c r="D98" s="281" t="s">
        <v>4946</v>
      </c>
      <c r="E98" s="281">
        <v>42142535</v>
      </c>
      <c r="F98" s="281">
        <v>92229216</v>
      </c>
    </row>
    <row r="99" spans="1:6" x14ac:dyDescent="0.35">
      <c r="A99" s="281" t="s">
        <v>5450</v>
      </c>
      <c r="B99" s="281">
        <v>2002644</v>
      </c>
      <c r="C99" s="281" t="s">
        <v>4850</v>
      </c>
      <c r="D99" s="281" t="s">
        <v>5451</v>
      </c>
      <c r="E99" s="281">
        <v>42272505</v>
      </c>
      <c r="F99" s="281">
        <v>92212987</v>
      </c>
    </row>
    <row r="100" spans="1:6" x14ac:dyDescent="0.35">
      <c r="A100" s="281" t="s">
        <v>4681</v>
      </c>
      <c r="B100" s="281">
        <v>2002561</v>
      </c>
      <c r="C100" s="281" t="s">
        <v>4850</v>
      </c>
      <c r="D100" s="281" t="s">
        <v>4952</v>
      </c>
      <c r="E100" s="281">
        <v>42311607</v>
      </c>
      <c r="F100" s="281">
        <v>92209550</v>
      </c>
    </row>
    <row r="101" spans="1:6" x14ac:dyDescent="0.35">
      <c r="A101" s="281" t="s">
        <v>4781</v>
      </c>
      <c r="B101" s="281">
        <v>2002602</v>
      </c>
      <c r="C101" s="281" t="s">
        <v>4850</v>
      </c>
      <c r="D101" s="281" t="s">
        <v>2282</v>
      </c>
      <c r="E101" s="281">
        <v>42132205</v>
      </c>
      <c r="F101" s="281">
        <v>92142133</v>
      </c>
    </row>
    <row r="102" spans="1:6" x14ac:dyDescent="0.35">
      <c r="A102" s="281" t="s">
        <v>4507</v>
      </c>
      <c r="B102" s="281">
        <v>2002603</v>
      </c>
      <c r="C102" s="281" t="s">
        <v>4850</v>
      </c>
      <c r="D102" s="281" t="s">
        <v>2990</v>
      </c>
      <c r="E102" s="281">
        <v>42132205</v>
      </c>
      <c r="F102" s="281">
        <v>92152225</v>
      </c>
    </row>
    <row r="103" spans="1:6" x14ac:dyDescent="0.35">
      <c r="A103" s="281" t="s">
        <v>4508</v>
      </c>
      <c r="B103" s="281">
        <v>2002605</v>
      </c>
      <c r="C103" s="281" t="s">
        <v>4850</v>
      </c>
      <c r="D103" s="281" t="s">
        <v>3000</v>
      </c>
      <c r="E103" s="281">
        <v>42132205</v>
      </c>
      <c r="F103" s="281">
        <v>92156339</v>
      </c>
    </row>
    <row r="104" spans="1:6" x14ac:dyDescent="0.35">
      <c r="A104" s="281" t="s">
        <v>4782</v>
      </c>
      <c r="B104" s="281">
        <v>2002606</v>
      </c>
      <c r="C104" s="281" t="s">
        <v>4850</v>
      </c>
      <c r="D104" s="281" t="s">
        <v>2287</v>
      </c>
      <c r="E104" s="281">
        <v>42132205</v>
      </c>
      <c r="F104" s="281">
        <v>92142132</v>
      </c>
    </row>
    <row r="105" spans="1:6" x14ac:dyDescent="0.35">
      <c r="A105" s="281" t="s">
        <v>4682</v>
      </c>
      <c r="B105" s="281">
        <v>2002607</v>
      </c>
      <c r="C105" s="281" t="s">
        <v>4850</v>
      </c>
      <c r="D105" s="281" t="s">
        <v>3002</v>
      </c>
      <c r="E105" s="281">
        <v>42132205</v>
      </c>
      <c r="F105" s="281">
        <v>92156338</v>
      </c>
    </row>
    <row r="106" spans="1:6" x14ac:dyDescent="0.35">
      <c r="A106" s="281" t="s">
        <v>4723</v>
      </c>
      <c r="B106" s="281">
        <v>2002608</v>
      </c>
      <c r="C106" s="281" t="s">
        <v>4850</v>
      </c>
      <c r="D106" s="281" t="s">
        <v>4960</v>
      </c>
      <c r="E106" s="281">
        <v>42132205</v>
      </c>
      <c r="F106" s="281">
        <v>92213188</v>
      </c>
    </row>
    <row r="107" spans="1:6" x14ac:dyDescent="0.35">
      <c r="A107" s="281" t="s">
        <v>5183</v>
      </c>
      <c r="B107" s="281">
        <v>2002609</v>
      </c>
      <c r="C107" s="281" t="s">
        <v>4850</v>
      </c>
      <c r="D107" s="281" t="s">
        <v>5184</v>
      </c>
      <c r="E107" s="281">
        <v>42132205</v>
      </c>
      <c r="F107" s="281">
        <v>92289268</v>
      </c>
    </row>
    <row r="108" spans="1:6" x14ac:dyDescent="0.35">
      <c r="A108" s="281" t="s">
        <v>4818</v>
      </c>
      <c r="B108" s="281">
        <v>2002611</v>
      </c>
      <c r="C108" s="281" t="s">
        <v>4850</v>
      </c>
      <c r="D108" s="281" t="s">
        <v>4961</v>
      </c>
      <c r="E108" s="281">
        <v>42272008</v>
      </c>
      <c r="F108" s="281">
        <v>92227301</v>
      </c>
    </row>
    <row r="109" spans="1:6" x14ac:dyDescent="0.35">
      <c r="A109" s="281" t="s">
        <v>5452</v>
      </c>
      <c r="B109" s="281">
        <v>2002612</v>
      </c>
      <c r="C109" s="281" t="s">
        <v>4850</v>
      </c>
      <c r="D109" s="281" t="s">
        <v>5453</v>
      </c>
      <c r="E109" s="281">
        <v>42272008</v>
      </c>
      <c r="F109" s="281">
        <v>92211450</v>
      </c>
    </row>
    <row r="110" spans="1:6" x14ac:dyDescent="0.35">
      <c r="A110" s="281" t="s">
        <v>5454</v>
      </c>
      <c r="B110" s="281">
        <v>2002613</v>
      </c>
      <c r="C110" s="281" t="s">
        <v>4850</v>
      </c>
      <c r="D110" s="281" t="s">
        <v>5455</v>
      </c>
      <c r="E110" s="281">
        <v>42272008</v>
      </c>
      <c r="F110" s="281">
        <v>92211493</v>
      </c>
    </row>
    <row r="111" spans="1:6" x14ac:dyDescent="0.35">
      <c r="A111" s="281" t="s">
        <v>4462</v>
      </c>
      <c r="B111" s="281">
        <v>2002631</v>
      </c>
      <c r="C111" s="281" t="s">
        <v>4850</v>
      </c>
      <c r="D111" s="281" t="s">
        <v>3011</v>
      </c>
      <c r="E111" s="281">
        <v>42292802</v>
      </c>
      <c r="F111" s="281">
        <v>92168945</v>
      </c>
    </row>
    <row r="112" spans="1:6" x14ac:dyDescent="0.35">
      <c r="A112" s="281" t="s">
        <v>4494</v>
      </c>
      <c r="B112" s="281">
        <v>2002632</v>
      </c>
      <c r="C112" s="281" t="s">
        <v>4850</v>
      </c>
      <c r="D112" s="281" t="s">
        <v>3747</v>
      </c>
      <c r="E112" s="281">
        <v>42271708</v>
      </c>
      <c r="F112" s="281">
        <v>92190403</v>
      </c>
    </row>
    <row r="113" spans="1:6" x14ac:dyDescent="0.35">
      <c r="A113" s="281" t="s">
        <v>4495</v>
      </c>
      <c r="B113" s="281">
        <v>2002420</v>
      </c>
      <c r="C113" s="281" t="s">
        <v>4850</v>
      </c>
      <c r="D113" s="281" t="s">
        <v>4937</v>
      </c>
      <c r="E113" s="281">
        <v>42271708</v>
      </c>
      <c r="F113" s="281">
        <v>92158987</v>
      </c>
    </row>
    <row r="114" spans="1:6" x14ac:dyDescent="0.35">
      <c r="A114" s="281" t="s">
        <v>5456</v>
      </c>
      <c r="B114" s="281">
        <v>2002424</v>
      </c>
      <c r="C114" s="281" t="s">
        <v>4850</v>
      </c>
      <c r="D114" s="281" t="s">
        <v>5457</v>
      </c>
      <c r="E114" s="281">
        <v>42272512</v>
      </c>
      <c r="F114" s="281">
        <v>92166675</v>
      </c>
    </row>
    <row r="115" spans="1:6" x14ac:dyDescent="0.35">
      <c r="A115" s="281" t="s">
        <v>5458</v>
      </c>
      <c r="B115" s="281">
        <v>2002425</v>
      </c>
      <c r="C115" s="281" t="s">
        <v>4850</v>
      </c>
      <c r="D115" s="281" t="s">
        <v>5459</v>
      </c>
      <c r="E115" s="281">
        <v>42272512</v>
      </c>
      <c r="F115" s="281">
        <v>92166683</v>
      </c>
    </row>
    <row r="116" spans="1:6" x14ac:dyDescent="0.35">
      <c r="A116" s="281" t="s">
        <v>4566</v>
      </c>
      <c r="B116" s="281">
        <v>2002427</v>
      </c>
      <c r="C116" s="281" t="s">
        <v>4850</v>
      </c>
      <c r="D116" s="281" t="s">
        <v>3342</v>
      </c>
      <c r="E116" s="281">
        <v>42272512</v>
      </c>
      <c r="F116" s="281">
        <v>92162548</v>
      </c>
    </row>
    <row r="117" spans="1:6" x14ac:dyDescent="0.35">
      <c r="A117" s="281" t="s">
        <v>5460</v>
      </c>
      <c r="B117" s="281">
        <v>2002428</v>
      </c>
      <c r="C117" s="281" t="s">
        <v>4850</v>
      </c>
      <c r="D117" s="281" t="s">
        <v>5461</v>
      </c>
      <c r="E117" s="281">
        <v>42271708</v>
      </c>
      <c r="F117" s="281">
        <v>92161415</v>
      </c>
    </row>
    <row r="118" spans="1:6" x14ac:dyDescent="0.35">
      <c r="A118" s="281" t="s">
        <v>5462</v>
      </c>
      <c r="B118" s="281">
        <v>2002386</v>
      </c>
      <c r="C118" s="281" t="s">
        <v>4850</v>
      </c>
      <c r="D118" s="281" t="s">
        <v>5463</v>
      </c>
      <c r="E118" s="281">
        <v>42144409</v>
      </c>
      <c r="F118" s="281">
        <v>92160488</v>
      </c>
    </row>
    <row r="119" spans="1:6" x14ac:dyDescent="0.35">
      <c r="A119" s="281" t="s">
        <v>5464</v>
      </c>
      <c r="B119" s="281">
        <v>2002387</v>
      </c>
      <c r="C119" s="281" t="s">
        <v>4850</v>
      </c>
      <c r="D119" s="281" t="s">
        <v>5465</v>
      </c>
      <c r="E119" s="281">
        <v>42271904</v>
      </c>
      <c r="F119" s="281">
        <v>92269295</v>
      </c>
    </row>
    <row r="120" spans="1:6" x14ac:dyDescent="0.35">
      <c r="A120" s="281" t="s">
        <v>5464</v>
      </c>
      <c r="B120" s="281">
        <v>2002387</v>
      </c>
      <c r="C120" s="281" t="s">
        <v>4850</v>
      </c>
      <c r="D120" s="281" t="s">
        <v>5465</v>
      </c>
      <c r="E120" s="281">
        <v>42271904</v>
      </c>
      <c r="F120" s="281">
        <v>92269295</v>
      </c>
    </row>
    <row r="121" spans="1:6" x14ac:dyDescent="0.35">
      <c r="A121" s="281" t="s">
        <v>5466</v>
      </c>
      <c r="B121" s="281">
        <v>2002389</v>
      </c>
      <c r="C121" s="281" t="s">
        <v>4850</v>
      </c>
      <c r="D121" s="281" t="s">
        <v>5467</v>
      </c>
      <c r="E121" s="281">
        <v>42144409</v>
      </c>
      <c r="F121" s="281">
        <v>92240367</v>
      </c>
    </row>
    <row r="122" spans="1:6" x14ac:dyDescent="0.35">
      <c r="A122" s="281" t="s">
        <v>5466</v>
      </c>
      <c r="B122" s="281">
        <v>2002389</v>
      </c>
      <c r="C122" s="281" t="s">
        <v>4850</v>
      </c>
      <c r="D122" s="281" t="s">
        <v>5467</v>
      </c>
      <c r="E122" s="281">
        <v>42144409</v>
      </c>
      <c r="F122" s="281">
        <v>92240367</v>
      </c>
    </row>
    <row r="123" spans="1:6" x14ac:dyDescent="0.35">
      <c r="A123" s="281" t="s">
        <v>5468</v>
      </c>
      <c r="B123" s="281">
        <v>2002390</v>
      </c>
      <c r="C123" s="281" t="s">
        <v>4850</v>
      </c>
      <c r="D123" s="281" t="s">
        <v>5469</v>
      </c>
      <c r="E123" s="281">
        <v>42144409</v>
      </c>
      <c r="F123" s="281">
        <v>92211486</v>
      </c>
    </row>
    <row r="124" spans="1:6" x14ac:dyDescent="0.35">
      <c r="A124" s="281" t="s">
        <v>5470</v>
      </c>
      <c r="B124" s="281">
        <v>2002391</v>
      </c>
      <c r="C124" s="281" t="s">
        <v>4850</v>
      </c>
      <c r="D124" s="281" t="s">
        <v>5471</v>
      </c>
      <c r="E124" s="281">
        <v>42144409</v>
      </c>
      <c r="F124" s="281">
        <v>92211487</v>
      </c>
    </row>
    <row r="125" spans="1:6" x14ac:dyDescent="0.35">
      <c r="A125" s="281" t="s">
        <v>4683</v>
      </c>
      <c r="B125" s="281">
        <v>2002537</v>
      </c>
      <c r="C125" s="281" t="s">
        <v>4850</v>
      </c>
      <c r="D125" s="281" t="s">
        <v>4947</v>
      </c>
      <c r="E125" s="281">
        <v>42142535</v>
      </c>
      <c r="F125" s="281">
        <v>92229217</v>
      </c>
    </row>
    <row r="126" spans="1:6" x14ac:dyDescent="0.35">
      <c r="A126" s="281" t="s">
        <v>4783</v>
      </c>
      <c r="B126" s="281">
        <v>2002621</v>
      </c>
      <c r="C126" s="281" t="s">
        <v>4850</v>
      </c>
      <c r="D126" s="281" t="s">
        <v>2292</v>
      </c>
      <c r="E126" s="281">
        <v>42142541</v>
      </c>
      <c r="F126" s="281">
        <v>92209686</v>
      </c>
    </row>
    <row r="127" spans="1:6" x14ac:dyDescent="0.35">
      <c r="A127" s="281" t="s">
        <v>4646</v>
      </c>
      <c r="B127" s="281">
        <v>2002339</v>
      </c>
      <c r="C127" s="281" t="s">
        <v>4850</v>
      </c>
      <c r="D127" s="281" t="s">
        <v>4926</v>
      </c>
      <c r="E127" s="281">
        <v>42311510</v>
      </c>
      <c r="F127" s="281">
        <v>92162924</v>
      </c>
    </row>
    <row r="128" spans="1:6" x14ac:dyDescent="0.35">
      <c r="A128" s="281" t="s">
        <v>4684</v>
      </c>
      <c r="B128" s="281">
        <v>2002433</v>
      </c>
      <c r="C128" s="281" t="s">
        <v>4850</v>
      </c>
      <c r="D128" s="281" t="s">
        <v>3352</v>
      </c>
      <c r="E128" s="360">
        <v>42271913</v>
      </c>
      <c r="F128" s="281">
        <v>92297013</v>
      </c>
    </row>
    <row r="129" spans="1:6" x14ac:dyDescent="0.35">
      <c r="A129" s="281" t="s">
        <v>5472</v>
      </c>
      <c r="B129" s="281">
        <v>2002522</v>
      </c>
      <c r="C129" s="281" t="s">
        <v>4850</v>
      </c>
      <c r="D129" s="281" t="s">
        <v>5473</v>
      </c>
      <c r="E129" s="281">
        <v>42295453</v>
      </c>
      <c r="F129" s="281">
        <v>92166713</v>
      </c>
    </row>
    <row r="130" spans="1:6" x14ac:dyDescent="0.35">
      <c r="A130" s="281" t="s">
        <v>4647</v>
      </c>
      <c r="B130" s="281">
        <v>2002562</v>
      </c>
      <c r="C130" s="281" t="s">
        <v>4850</v>
      </c>
      <c r="D130" s="281" t="s">
        <v>4953</v>
      </c>
      <c r="E130" s="281">
        <v>42311607</v>
      </c>
      <c r="F130" s="281">
        <v>92168399</v>
      </c>
    </row>
    <row r="131" spans="1:6" x14ac:dyDescent="0.35">
      <c r="A131" s="281" t="s">
        <v>4724</v>
      </c>
      <c r="B131" s="281">
        <v>2002664</v>
      </c>
      <c r="C131" s="281" t="s">
        <v>4850</v>
      </c>
      <c r="D131" s="281" t="s">
        <v>1865</v>
      </c>
      <c r="E131" s="281">
        <v>42293505</v>
      </c>
      <c r="F131" s="281">
        <v>92212989</v>
      </c>
    </row>
    <row r="132" spans="1:6" x14ac:dyDescent="0.35">
      <c r="A132" s="281" t="s">
        <v>4467</v>
      </c>
      <c r="B132" s="281">
        <v>2002335</v>
      </c>
      <c r="C132" s="281" t="s">
        <v>4850</v>
      </c>
      <c r="D132" s="281" t="s">
        <v>4924</v>
      </c>
      <c r="E132" s="281">
        <v>51473016</v>
      </c>
      <c r="F132" s="281">
        <v>92302320</v>
      </c>
    </row>
    <row r="133" spans="1:6" x14ac:dyDescent="0.35">
      <c r="A133" s="281" t="s">
        <v>5474</v>
      </c>
      <c r="B133" s="281">
        <v>2002345</v>
      </c>
      <c r="C133" s="281" t="s">
        <v>4850</v>
      </c>
      <c r="D133" s="281" t="s">
        <v>5475</v>
      </c>
      <c r="E133" s="281">
        <v>42311510</v>
      </c>
      <c r="F133" s="281">
        <v>92199646</v>
      </c>
    </row>
    <row r="134" spans="1:6" x14ac:dyDescent="0.35">
      <c r="A134" s="281" t="s">
        <v>4725</v>
      </c>
      <c r="B134" s="281">
        <v>2002338</v>
      </c>
      <c r="C134" s="281" t="s">
        <v>4850</v>
      </c>
      <c r="D134" s="281" t="s">
        <v>4925</v>
      </c>
      <c r="E134" s="281">
        <v>42311510</v>
      </c>
      <c r="F134" s="281">
        <v>92162914</v>
      </c>
    </row>
    <row r="135" spans="1:6" x14ac:dyDescent="0.35">
      <c r="A135" s="281" t="s">
        <v>4685</v>
      </c>
      <c r="B135" s="281">
        <v>2002432</v>
      </c>
      <c r="C135" s="281" t="s">
        <v>4850</v>
      </c>
      <c r="D135" s="281" t="s">
        <v>4938</v>
      </c>
      <c r="E135" s="281">
        <v>42271913</v>
      </c>
      <c r="F135" s="281">
        <v>92142610</v>
      </c>
    </row>
    <row r="136" spans="1:6" x14ac:dyDescent="0.35">
      <c r="A136" s="281" t="s">
        <v>4567</v>
      </c>
      <c r="B136" s="281">
        <v>2002342</v>
      </c>
      <c r="C136" s="281" t="s">
        <v>4850</v>
      </c>
      <c r="D136" s="281" t="s">
        <v>4928</v>
      </c>
      <c r="E136" s="281">
        <v>42311540</v>
      </c>
      <c r="F136" s="281">
        <v>92161412</v>
      </c>
    </row>
    <row r="137" spans="1:6" x14ac:dyDescent="0.35">
      <c r="A137" s="281" t="s">
        <v>5476</v>
      </c>
      <c r="B137" s="281">
        <v>2002347</v>
      </c>
      <c r="C137" s="281" t="s">
        <v>4850</v>
      </c>
      <c r="D137" s="281" t="s">
        <v>5477</v>
      </c>
      <c r="E137" s="281">
        <v>42311515</v>
      </c>
      <c r="F137" s="281">
        <v>92199832</v>
      </c>
    </row>
    <row r="138" spans="1:6" x14ac:dyDescent="0.35">
      <c r="A138" s="281" t="s">
        <v>4751</v>
      </c>
      <c r="B138" s="281">
        <v>2002348</v>
      </c>
      <c r="C138" s="281" t="s">
        <v>4850</v>
      </c>
      <c r="D138" s="281" t="s">
        <v>4930</v>
      </c>
      <c r="E138" s="281">
        <v>42312701</v>
      </c>
      <c r="F138" s="281">
        <v>92312428</v>
      </c>
    </row>
    <row r="139" spans="1:6" x14ac:dyDescent="0.35">
      <c r="A139" s="281" t="s">
        <v>4568</v>
      </c>
      <c r="B139" s="281">
        <v>2002675</v>
      </c>
      <c r="C139" s="281" t="s">
        <v>4850</v>
      </c>
      <c r="D139" s="281" t="s">
        <v>4968</v>
      </c>
      <c r="E139" s="281">
        <v>42221504</v>
      </c>
      <c r="F139" s="281">
        <v>92153452</v>
      </c>
    </row>
    <row r="140" spans="1:6" x14ac:dyDescent="0.35">
      <c r="A140" s="281" t="s">
        <v>5478</v>
      </c>
      <c r="B140" s="281">
        <v>2002346</v>
      </c>
      <c r="C140" s="281" t="s">
        <v>4850</v>
      </c>
      <c r="D140" s="281" t="s">
        <v>5479</v>
      </c>
      <c r="E140" s="281">
        <v>42311510</v>
      </c>
      <c r="F140" s="281">
        <v>92214360</v>
      </c>
    </row>
    <row r="141" spans="1:6" x14ac:dyDescent="0.35">
      <c r="A141" s="281" t="s">
        <v>4082</v>
      </c>
      <c r="B141" s="281">
        <v>2002430</v>
      </c>
      <c r="C141" s="281" t="s">
        <v>4850</v>
      </c>
      <c r="D141" s="281" t="s">
        <v>4083</v>
      </c>
      <c r="E141" s="281">
        <v>42271913</v>
      </c>
      <c r="F141" s="281">
        <v>92142611</v>
      </c>
    </row>
    <row r="142" spans="1:6" x14ac:dyDescent="0.35">
      <c r="A142" s="281" t="s">
        <v>4607</v>
      </c>
      <c r="B142" s="281">
        <v>2002344</v>
      </c>
      <c r="C142" s="281" t="s">
        <v>4850</v>
      </c>
      <c r="D142" s="281" t="s">
        <v>4929</v>
      </c>
      <c r="E142" s="281">
        <v>42312701</v>
      </c>
      <c r="F142" s="281">
        <v>92233473</v>
      </c>
    </row>
    <row r="143" spans="1:6" x14ac:dyDescent="0.35">
      <c r="A143" s="281" t="s">
        <v>4608</v>
      </c>
      <c r="B143" s="281">
        <v>2002449</v>
      </c>
      <c r="C143" s="281" t="s">
        <v>4850</v>
      </c>
      <c r="D143" s="281" t="s">
        <v>3184</v>
      </c>
      <c r="E143" s="281">
        <v>42272505</v>
      </c>
      <c r="F143" s="281">
        <v>92142369</v>
      </c>
    </row>
    <row r="144" spans="1:6" x14ac:dyDescent="0.35">
      <c r="A144" s="281" t="s">
        <v>4752</v>
      </c>
      <c r="B144" s="281">
        <v>2002465</v>
      </c>
      <c r="C144" s="281" t="s">
        <v>4850</v>
      </c>
      <c r="D144" s="281" t="s">
        <v>4939</v>
      </c>
      <c r="E144" s="281">
        <v>42272503</v>
      </c>
      <c r="F144" s="281">
        <v>92142606</v>
      </c>
    </row>
    <row r="145" spans="1:6" x14ac:dyDescent="0.35">
      <c r="A145" s="281" t="s">
        <v>4609</v>
      </c>
      <c r="B145" s="281">
        <v>2002467</v>
      </c>
      <c r="C145" s="281" t="s">
        <v>4850</v>
      </c>
      <c r="D145" s="281" t="s">
        <v>4940</v>
      </c>
      <c r="E145" s="281">
        <v>42271802</v>
      </c>
      <c r="F145" s="281">
        <v>92159296</v>
      </c>
    </row>
    <row r="146" spans="1:6" x14ac:dyDescent="0.35">
      <c r="A146" s="281" t="s">
        <v>5480</v>
      </c>
      <c r="B146" s="281">
        <v>2002477</v>
      </c>
      <c r="C146" s="281" t="s">
        <v>4850</v>
      </c>
      <c r="D146" s="281" t="s">
        <v>5481</v>
      </c>
      <c r="E146" s="281">
        <v>42271708</v>
      </c>
      <c r="F146" s="281">
        <v>92147698</v>
      </c>
    </row>
    <row r="147" spans="1:6" x14ac:dyDescent="0.35">
      <c r="A147" s="281" t="s">
        <v>4686</v>
      </c>
      <c r="B147" s="281">
        <v>2002492</v>
      </c>
      <c r="C147" s="281" t="s">
        <v>4850</v>
      </c>
      <c r="D147" s="281" t="s">
        <v>4941</v>
      </c>
      <c r="E147" s="281">
        <v>42312201</v>
      </c>
      <c r="F147" s="281">
        <v>92168396</v>
      </c>
    </row>
    <row r="148" spans="1:6" x14ac:dyDescent="0.35">
      <c r="A148" s="281" t="s">
        <v>5482</v>
      </c>
      <c r="B148" s="281">
        <v>2002512</v>
      </c>
      <c r="C148" s="281" t="s">
        <v>4850</v>
      </c>
      <c r="D148" s="281" t="s">
        <v>5483</v>
      </c>
      <c r="E148" s="281">
        <v>42312201</v>
      </c>
      <c r="F148" s="281">
        <v>92219221</v>
      </c>
    </row>
    <row r="149" spans="1:6" x14ac:dyDescent="0.35">
      <c r="A149" s="281" t="s">
        <v>5484</v>
      </c>
      <c r="B149" s="281">
        <v>2002516</v>
      </c>
      <c r="C149" s="281" t="s">
        <v>4850</v>
      </c>
      <c r="D149" s="281" t="s">
        <v>5485</v>
      </c>
      <c r="E149" s="281">
        <v>42312201</v>
      </c>
      <c r="F149" s="281">
        <v>92166714</v>
      </c>
    </row>
    <row r="150" spans="1:6" x14ac:dyDescent="0.35">
      <c r="A150" s="281" t="s">
        <v>5486</v>
      </c>
      <c r="B150" s="281">
        <v>2002518</v>
      </c>
      <c r="C150" s="281" t="s">
        <v>4850</v>
      </c>
      <c r="D150" s="281" t="s">
        <v>5487</v>
      </c>
      <c r="E150" s="281">
        <v>42312201</v>
      </c>
      <c r="F150" s="281">
        <v>92216964</v>
      </c>
    </row>
    <row r="151" spans="1:6" x14ac:dyDescent="0.35">
      <c r="A151" s="281" t="s">
        <v>5488</v>
      </c>
      <c r="B151" s="281">
        <v>2002519</v>
      </c>
      <c r="C151" s="281" t="s">
        <v>4850</v>
      </c>
      <c r="D151" s="281" t="s">
        <v>5489</v>
      </c>
      <c r="E151" s="281">
        <v>42312201</v>
      </c>
      <c r="F151" s="281">
        <v>92166790</v>
      </c>
    </row>
    <row r="152" spans="1:6" x14ac:dyDescent="0.35">
      <c r="A152" s="281" t="s">
        <v>5490</v>
      </c>
      <c r="B152" s="281">
        <v>2002520</v>
      </c>
      <c r="C152" s="281" t="s">
        <v>4850</v>
      </c>
      <c r="D152" s="281" t="s">
        <v>5491</v>
      </c>
      <c r="E152" s="281">
        <v>42312201</v>
      </c>
      <c r="F152" s="281">
        <v>92166794</v>
      </c>
    </row>
    <row r="153" spans="1:6" x14ac:dyDescent="0.35">
      <c r="A153" s="281" t="s">
        <v>4610</v>
      </c>
      <c r="B153" s="281">
        <v>2002534</v>
      </c>
      <c r="C153" s="281" t="s">
        <v>4850</v>
      </c>
      <c r="D153" s="281" t="s">
        <v>2878</v>
      </c>
      <c r="E153" s="281">
        <v>42131704</v>
      </c>
      <c r="F153" s="281">
        <v>92157989</v>
      </c>
    </row>
    <row r="154" spans="1:6" x14ac:dyDescent="0.35">
      <c r="A154" s="281" t="s">
        <v>5492</v>
      </c>
      <c r="B154" s="281">
        <v>2002666</v>
      </c>
      <c r="C154" s="281" t="s">
        <v>4850</v>
      </c>
      <c r="D154" s="281" t="s">
        <v>5493</v>
      </c>
      <c r="E154" s="281">
        <v>42293505</v>
      </c>
      <c r="F154" s="281">
        <v>92211806</v>
      </c>
    </row>
    <row r="155" spans="1:6" x14ac:dyDescent="0.35">
      <c r="A155" s="281" t="s">
        <v>5494</v>
      </c>
      <c r="B155" s="281">
        <v>2002584</v>
      </c>
      <c r="C155" s="281" t="s">
        <v>4850</v>
      </c>
      <c r="D155" s="281" t="s">
        <v>5495</v>
      </c>
      <c r="E155" s="281">
        <v>42312201</v>
      </c>
      <c r="F155" s="281">
        <v>92147089</v>
      </c>
    </row>
    <row r="156" spans="1:6" x14ac:dyDescent="0.35">
      <c r="A156" s="281" t="s">
        <v>4819</v>
      </c>
      <c r="B156" s="281">
        <v>2002587</v>
      </c>
      <c r="C156" s="281" t="s">
        <v>4850</v>
      </c>
      <c r="D156" s="281" t="s">
        <v>2727</v>
      </c>
      <c r="E156" s="281">
        <v>42312201</v>
      </c>
      <c r="F156" s="281">
        <v>92147092</v>
      </c>
    </row>
    <row r="157" spans="1:6" x14ac:dyDescent="0.35">
      <c r="A157" s="281" t="s">
        <v>4085</v>
      </c>
      <c r="B157" s="281">
        <v>2004791</v>
      </c>
      <c r="C157" s="281" t="s">
        <v>4850</v>
      </c>
      <c r="D157" s="281" t="s">
        <v>4084</v>
      </c>
      <c r="E157" s="281">
        <v>42295453</v>
      </c>
      <c r="F157" s="281">
        <v>92218959</v>
      </c>
    </row>
    <row r="158" spans="1:6" x14ac:dyDescent="0.35">
      <c r="A158" s="281" t="s">
        <v>4092</v>
      </c>
      <c r="B158" s="281">
        <v>2002720</v>
      </c>
      <c r="C158" s="281" t="s">
        <v>4850</v>
      </c>
      <c r="D158" s="281" t="s">
        <v>4093</v>
      </c>
      <c r="E158" s="281">
        <v>42295453</v>
      </c>
      <c r="F158" s="281">
        <v>92218957</v>
      </c>
    </row>
    <row r="159" spans="1:6" x14ac:dyDescent="0.35">
      <c r="A159" s="281" t="s">
        <v>4611</v>
      </c>
      <c r="B159" s="281">
        <v>2002721</v>
      </c>
      <c r="C159" s="281" t="s">
        <v>4850</v>
      </c>
      <c r="D159" s="281" t="s">
        <v>3185</v>
      </c>
      <c r="E159" s="281">
        <v>42295453</v>
      </c>
      <c r="F159" s="281">
        <v>92201457</v>
      </c>
    </row>
    <row r="160" spans="1:6" x14ac:dyDescent="0.35">
      <c r="A160" s="281" t="s">
        <v>5185</v>
      </c>
      <c r="B160" s="281">
        <v>2005692</v>
      </c>
      <c r="C160" s="281" t="s">
        <v>4850</v>
      </c>
      <c r="D160" s="281" t="s">
        <v>5186</v>
      </c>
      <c r="E160" s="281">
        <v>42295453</v>
      </c>
      <c r="F160" s="281">
        <v>92284664</v>
      </c>
    </row>
    <row r="161" spans="1:6" x14ac:dyDescent="0.35">
      <c r="A161" s="281" t="s">
        <v>4518</v>
      </c>
      <c r="B161" s="281">
        <v>2002723</v>
      </c>
      <c r="C161" s="281" t="s">
        <v>4850</v>
      </c>
      <c r="D161" s="281" t="s">
        <v>4971</v>
      </c>
      <c r="E161" s="281">
        <v>42143901</v>
      </c>
      <c r="F161" s="281">
        <v>92297140</v>
      </c>
    </row>
    <row r="162" spans="1:6" x14ac:dyDescent="0.35">
      <c r="A162" s="281" t="s">
        <v>4726</v>
      </c>
      <c r="B162" s="281">
        <v>2002657</v>
      </c>
      <c r="C162" s="281" t="s">
        <v>4850</v>
      </c>
      <c r="D162" s="281" t="s">
        <v>4967</v>
      </c>
      <c r="E162" s="281">
        <v>42312201</v>
      </c>
      <c r="F162" s="281">
        <v>92161480</v>
      </c>
    </row>
    <row r="163" spans="1:6" x14ac:dyDescent="0.35">
      <c r="A163" s="281" t="s">
        <v>5496</v>
      </c>
      <c r="B163" s="281">
        <v>2002658</v>
      </c>
      <c r="C163" s="281" t="s">
        <v>4850</v>
      </c>
      <c r="D163" s="281" t="s">
        <v>5497</v>
      </c>
      <c r="E163" s="281">
        <v>42312201</v>
      </c>
      <c r="F163" s="281">
        <v>92141972</v>
      </c>
    </row>
    <row r="164" spans="1:6" x14ac:dyDescent="0.35">
      <c r="A164" s="281" t="s">
        <v>5498</v>
      </c>
      <c r="B164" s="281">
        <v>2002659</v>
      </c>
      <c r="C164" s="281" t="s">
        <v>4850</v>
      </c>
      <c r="D164" s="281" t="s">
        <v>5499</v>
      </c>
      <c r="E164" s="281">
        <v>42292904</v>
      </c>
      <c r="F164" s="281">
        <v>92153273</v>
      </c>
    </row>
    <row r="165" spans="1:6" x14ac:dyDescent="0.35">
      <c r="A165" s="281" t="s">
        <v>5500</v>
      </c>
      <c r="B165" s="281">
        <v>2002660</v>
      </c>
      <c r="C165" s="281" t="s">
        <v>4850</v>
      </c>
      <c r="D165" s="281" t="s">
        <v>5501</v>
      </c>
      <c r="E165" s="281">
        <v>42312201</v>
      </c>
      <c r="F165" s="281">
        <v>92142099</v>
      </c>
    </row>
    <row r="166" spans="1:6" x14ac:dyDescent="0.35">
      <c r="A166" s="281" t="s">
        <v>5502</v>
      </c>
      <c r="B166" s="281">
        <v>2002661</v>
      </c>
      <c r="C166" s="281" t="s">
        <v>4850</v>
      </c>
      <c r="D166" s="281" t="s">
        <v>5503</v>
      </c>
      <c r="E166" s="281">
        <v>42312201</v>
      </c>
      <c r="F166" s="281">
        <v>92155118</v>
      </c>
    </row>
    <row r="167" spans="1:6" x14ac:dyDescent="0.35">
      <c r="A167" s="281" t="s">
        <v>4687</v>
      </c>
      <c r="B167" s="281">
        <v>2002751</v>
      </c>
      <c r="C167" s="281" t="s">
        <v>4850</v>
      </c>
      <c r="D167" s="281" t="s">
        <v>4972</v>
      </c>
      <c r="E167" s="281">
        <v>42292904</v>
      </c>
      <c r="F167" s="281">
        <v>92209534</v>
      </c>
    </row>
    <row r="168" spans="1:6" x14ac:dyDescent="0.35">
      <c r="A168" s="281" t="s">
        <v>5504</v>
      </c>
      <c r="B168" s="281">
        <v>2002752</v>
      </c>
      <c r="C168" s="281" t="s">
        <v>4850</v>
      </c>
      <c r="D168" s="281" t="s">
        <v>5505</v>
      </c>
      <c r="E168" s="281">
        <v>42292904</v>
      </c>
      <c r="F168" s="281">
        <v>92161498</v>
      </c>
    </row>
    <row r="169" spans="1:6" x14ac:dyDescent="0.35">
      <c r="A169" s="281" t="s">
        <v>4464</v>
      </c>
      <c r="B169" s="281">
        <v>2002759</v>
      </c>
      <c r="C169" s="281" t="s">
        <v>4850</v>
      </c>
      <c r="D169" s="281" t="s">
        <v>4975</v>
      </c>
      <c r="E169" s="281">
        <v>42292904</v>
      </c>
      <c r="F169" s="281">
        <v>92170225</v>
      </c>
    </row>
    <row r="170" spans="1:6" x14ac:dyDescent="0.35">
      <c r="A170" s="281" t="s">
        <v>5506</v>
      </c>
      <c r="B170" s="281">
        <v>2002760</v>
      </c>
      <c r="C170" s="281" t="s">
        <v>4850</v>
      </c>
      <c r="D170" s="281" t="s">
        <v>5507</v>
      </c>
      <c r="E170" s="281">
        <v>42292904</v>
      </c>
      <c r="F170" s="281">
        <v>92216617</v>
      </c>
    </row>
    <row r="171" spans="1:6" x14ac:dyDescent="0.35">
      <c r="A171" s="281" t="s">
        <v>5508</v>
      </c>
      <c r="B171" s="281">
        <v>2002694</v>
      </c>
      <c r="C171" s="281" t="s">
        <v>4850</v>
      </c>
      <c r="D171" s="281" t="s">
        <v>5509</v>
      </c>
      <c r="E171" s="281">
        <v>42271621</v>
      </c>
      <c r="F171" s="281">
        <v>92216172</v>
      </c>
    </row>
    <row r="172" spans="1:6" x14ac:dyDescent="0.35">
      <c r="A172" s="281" t="s">
        <v>4538</v>
      </c>
      <c r="B172" s="281">
        <v>2002764</v>
      </c>
      <c r="C172" s="281" t="s">
        <v>4850</v>
      </c>
      <c r="D172" s="281" t="s">
        <v>3596</v>
      </c>
      <c r="E172" s="281">
        <v>42272505</v>
      </c>
      <c r="F172" s="281">
        <v>92142776</v>
      </c>
    </row>
    <row r="173" spans="1:6" x14ac:dyDescent="0.35">
      <c r="A173" s="281" t="s">
        <v>4753</v>
      </c>
      <c r="B173" s="281">
        <v>2002765</v>
      </c>
      <c r="C173" s="281" t="s">
        <v>4850</v>
      </c>
      <c r="D173" s="281" t="s">
        <v>4976</v>
      </c>
      <c r="E173" s="281">
        <v>42272505</v>
      </c>
      <c r="F173" s="281">
        <v>92156420</v>
      </c>
    </row>
    <row r="174" spans="1:6" x14ac:dyDescent="0.35">
      <c r="A174" s="281" t="s">
        <v>4612</v>
      </c>
      <c r="B174" s="281">
        <v>2002766</v>
      </c>
      <c r="C174" s="281" t="s">
        <v>4850</v>
      </c>
      <c r="D174" s="281" t="s">
        <v>3668</v>
      </c>
      <c r="E174" s="281">
        <v>42271905</v>
      </c>
      <c r="F174" s="281">
        <v>92161489</v>
      </c>
    </row>
    <row r="175" spans="1:6" x14ac:dyDescent="0.35">
      <c r="A175" s="281" t="s">
        <v>4493</v>
      </c>
      <c r="B175" s="281">
        <v>2002767</v>
      </c>
      <c r="C175" s="281" t="s">
        <v>4850</v>
      </c>
      <c r="D175" s="281" t="s">
        <v>3671</v>
      </c>
      <c r="E175" s="281">
        <v>42271905</v>
      </c>
      <c r="F175" s="281">
        <v>92235472</v>
      </c>
    </row>
    <row r="176" spans="1:6" x14ac:dyDescent="0.35">
      <c r="A176" s="281" t="s">
        <v>5510</v>
      </c>
      <c r="B176" s="281">
        <v>2002768</v>
      </c>
      <c r="C176" s="281" t="s">
        <v>4850</v>
      </c>
      <c r="D176" s="281" t="s">
        <v>5511</v>
      </c>
      <c r="E176" s="281">
        <v>42271905</v>
      </c>
      <c r="F176" s="281">
        <v>92238738</v>
      </c>
    </row>
    <row r="177" spans="1:6" x14ac:dyDescent="0.35">
      <c r="A177" s="281" t="s">
        <v>5512</v>
      </c>
      <c r="B177" s="281">
        <v>2002775</v>
      </c>
      <c r="C177" s="281" t="s">
        <v>4850</v>
      </c>
      <c r="D177" s="281" t="s">
        <v>5513</v>
      </c>
      <c r="E177" s="281">
        <v>42271903</v>
      </c>
      <c r="F177" s="281">
        <v>92240426</v>
      </c>
    </row>
    <row r="178" spans="1:6" x14ac:dyDescent="0.35">
      <c r="A178" s="281" t="s">
        <v>5512</v>
      </c>
      <c r="B178" s="281">
        <v>2002775</v>
      </c>
      <c r="C178" s="281" t="s">
        <v>4850</v>
      </c>
      <c r="D178" s="281" t="s">
        <v>5513</v>
      </c>
      <c r="E178" s="281">
        <v>42271903</v>
      </c>
      <c r="F178" s="281">
        <v>92240426</v>
      </c>
    </row>
    <row r="179" spans="1:6" x14ac:dyDescent="0.35">
      <c r="A179" s="281" t="s">
        <v>5514</v>
      </c>
      <c r="B179" s="281">
        <v>2002729</v>
      </c>
      <c r="C179" s="281" t="s">
        <v>4850</v>
      </c>
      <c r="D179" s="281" t="s">
        <v>5515</v>
      </c>
      <c r="E179" s="281">
        <v>42271903</v>
      </c>
      <c r="F179" s="281">
        <v>92142880</v>
      </c>
    </row>
    <row r="180" spans="1:6" x14ac:dyDescent="0.35">
      <c r="A180" s="281" t="s">
        <v>5516</v>
      </c>
      <c r="B180" s="281">
        <v>2002777</v>
      </c>
      <c r="C180" s="281" t="s">
        <v>4850</v>
      </c>
      <c r="D180" s="281" t="s">
        <v>5517</v>
      </c>
      <c r="E180" s="281">
        <v>42271903</v>
      </c>
      <c r="F180" s="281">
        <v>92142844</v>
      </c>
    </row>
    <row r="181" spans="1:6" x14ac:dyDescent="0.35">
      <c r="A181" s="281" t="s">
        <v>5518</v>
      </c>
      <c r="B181" s="281">
        <v>2002779</v>
      </c>
      <c r="C181" s="281" t="s">
        <v>4850</v>
      </c>
      <c r="D181" s="281" t="s">
        <v>5519</v>
      </c>
      <c r="E181" s="281">
        <v>42271903</v>
      </c>
      <c r="F181" s="281">
        <v>92166791</v>
      </c>
    </row>
    <row r="182" spans="1:6" x14ac:dyDescent="0.35">
      <c r="A182" s="281" t="s">
        <v>5520</v>
      </c>
      <c r="B182" s="281">
        <v>2002781</v>
      </c>
      <c r="C182" s="281" t="s">
        <v>4850</v>
      </c>
      <c r="D182" s="281" t="s">
        <v>5521</v>
      </c>
      <c r="E182" s="281">
        <v>42271903</v>
      </c>
      <c r="F182" s="281">
        <v>92215412</v>
      </c>
    </row>
    <row r="183" spans="1:6" x14ac:dyDescent="0.35">
      <c r="A183" s="281" t="s">
        <v>4688</v>
      </c>
      <c r="B183" s="281">
        <v>2002783</v>
      </c>
      <c r="C183" s="281" t="s">
        <v>4850</v>
      </c>
      <c r="D183" s="281" t="s">
        <v>3672</v>
      </c>
      <c r="E183" s="281">
        <v>42271903</v>
      </c>
      <c r="F183" s="281">
        <v>92166792</v>
      </c>
    </row>
    <row r="184" spans="1:6" x14ac:dyDescent="0.35">
      <c r="A184" s="281" t="s">
        <v>4648</v>
      </c>
      <c r="B184" s="281">
        <v>2002785</v>
      </c>
      <c r="C184" s="281" t="s">
        <v>4850</v>
      </c>
      <c r="D184" s="281" t="s">
        <v>3189</v>
      </c>
      <c r="E184" s="360">
        <v>42271903</v>
      </c>
      <c r="F184" s="281">
        <v>92142729</v>
      </c>
    </row>
    <row r="185" spans="1:6" x14ac:dyDescent="0.35">
      <c r="A185" s="281" t="s">
        <v>4569</v>
      </c>
      <c r="B185" s="281">
        <v>2002794</v>
      </c>
      <c r="C185" s="281" t="s">
        <v>4850</v>
      </c>
      <c r="D185" s="281" t="s">
        <v>4977</v>
      </c>
      <c r="E185" s="281">
        <v>42295305</v>
      </c>
      <c r="F185" s="281">
        <v>92158957</v>
      </c>
    </row>
    <row r="186" spans="1:6" x14ac:dyDescent="0.35">
      <c r="A186" s="281" t="s">
        <v>4570</v>
      </c>
      <c r="B186" s="281">
        <v>2002795</v>
      </c>
      <c r="C186" s="281" t="s">
        <v>4850</v>
      </c>
      <c r="D186" s="281" t="s">
        <v>4978</v>
      </c>
      <c r="E186" s="281">
        <v>42295305</v>
      </c>
      <c r="F186" s="281">
        <v>92153158</v>
      </c>
    </row>
    <row r="187" spans="1:6" x14ac:dyDescent="0.35">
      <c r="A187" s="281" t="s">
        <v>4521</v>
      </c>
      <c r="B187" s="281">
        <v>2002798</v>
      </c>
      <c r="C187" s="281" t="s">
        <v>4850</v>
      </c>
      <c r="D187" s="281" t="s">
        <v>4979</v>
      </c>
      <c r="E187" s="281">
        <v>42311545</v>
      </c>
      <c r="F187" s="281">
        <v>92156491</v>
      </c>
    </row>
    <row r="188" spans="1:6" x14ac:dyDescent="0.35">
      <c r="A188" s="281" t="s">
        <v>4649</v>
      </c>
      <c r="B188" s="281">
        <v>2002799</v>
      </c>
      <c r="C188" s="281" t="s">
        <v>4850</v>
      </c>
      <c r="D188" s="281" t="s">
        <v>3195</v>
      </c>
      <c r="E188" s="281">
        <v>42131609</v>
      </c>
      <c r="F188" s="281">
        <v>92142120</v>
      </c>
    </row>
    <row r="189" spans="1:6" x14ac:dyDescent="0.35">
      <c r="A189" s="281" t="s">
        <v>4539</v>
      </c>
      <c r="B189" s="281">
        <v>2002571</v>
      </c>
      <c r="C189" s="281" t="s">
        <v>4850</v>
      </c>
      <c r="D189" s="281" t="s">
        <v>3196</v>
      </c>
      <c r="E189" s="281">
        <v>42311545</v>
      </c>
      <c r="F189" s="281">
        <v>92159502</v>
      </c>
    </row>
    <row r="190" spans="1:6" x14ac:dyDescent="0.35">
      <c r="A190" s="281" t="s">
        <v>4689</v>
      </c>
      <c r="B190" s="281">
        <v>2002536</v>
      </c>
      <c r="C190" s="281" t="s">
        <v>4850</v>
      </c>
      <c r="D190" s="281" t="s">
        <v>3646</v>
      </c>
      <c r="E190" s="281">
        <v>42312313</v>
      </c>
      <c r="F190" s="281">
        <v>92212050</v>
      </c>
    </row>
    <row r="191" spans="1:6" x14ac:dyDescent="0.35">
      <c r="A191" s="281" t="s">
        <v>5522</v>
      </c>
      <c r="B191" s="281">
        <v>2002742</v>
      </c>
      <c r="C191" s="281" t="s">
        <v>4850</v>
      </c>
      <c r="D191" s="281" t="s">
        <v>5523</v>
      </c>
      <c r="E191" s="281">
        <v>42292904</v>
      </c>
      <c r="F191" s="281">
        <v>92063179</v>
      </c>
    </row>
    <row r="192" spans="1:6" x14ac:dyDescent="0.35">
      <c r="A192" s="281" t="s">
        <v>5524</v>
      </c>
      <c r="B192" s="281">
        <v>2002744</v>
      </c>
      <c r="C192" s="281" t="s">
        <v>4850</v>
      </c>
      <c r="D192" s="281" t="s">
        <v>5525</v>
      </c>
      <c r="E192" s="281">
        <v>42312201</v>
      </c>
      <c r="F192" s="281">
        <v>92310028</v>
      </c>
    </row>
    <row r="193" spans="1:6" x14ac:dyDescent="0.35">
      <c r="A193" s="281" t="s">
        <v>5526</v>
      </c>
      <c r="B193" s="281">
        <v>2002748</v>
      </c>
      <c r="C193" s="281" t="s">
        <v>4850</v>
      </c>
      <c r="D193" s="281" t="s">
        <v>5527</v>
      </c>
      <c r="E193" s="281">
        <v>42312201</v>
      </c>
      <c r="F193" s="281">
        <v>92223476</v>
      </c>
    </row>
    <row r="194" spans="1:6" x14ac:dyDescent="0.35">
      <c r="A194" s="281" t="s">
        <v>5528</v>
      </c>
      <c r="B194" s="281">
        <v>2002750</v>
      </c>
      <c r="C194" s="281" t="s">
        <v>4850</v>
      </c>
      <c r="D194" s="281" t="s">
        <v>5529</v>
      </c>
      <c r="E194" s="281">
        <v>42292904</v>
      </c>
      <c r="F194" s="281">
        <v>92159196</v>
      </c>
    </row>
    <row r="195" spans="1:6" x14ac:dyDescent="0.35">
      <c r="A195" s="281" t="s">
        <v>4727</v>
      </c>
      <c r="B195" s="281">
        <v>2002753</v>
      </c>
      <c r="C195" s="281" t="s">
        <v>4850</v>
      </c>
      <c r="D195" s="281" t="s">
        <v>4973</v>
      </c>
      <c r="E195" s="281">
        <v>42292904</v>
      </c>
      <c r="F195" s="281">
        <v>92213503</v>
      </c>
    </row>
    <row r="196" spans="1:6" x14ac:dyDescent="0.35">
      <c r="A196" s="281" t="s">
        <v>4463</v>
      </c>
      <c r="B196" s="281">
        <v>2002755</v>
      </c>
      <c r="C196" s="281" t="s">
        <v>4850</v>
      </c>
      <c r="D196" s="281" t="s">
        <v>4974</v>
      </c>
      <c r="E196" s="281">
        <v>42312201</v>
      </c>
      <c r="F196" s="281">
        <v>92167077</v>
      </c>
    </row>
    <row r="197" spans="1:6" x14ac:dyDescent="0.35">
      <c r="A197" s="281" t="s">
        <v>4784</v>
      </c>
      <c r="B197" s="281">
        <v>2002756</v>
      </c>
      <c r="C197" s="281" t="s">
        <v>4850</v>
      </c>
      <c r="D197" s="281" t="s">
        <v>2301</v>
      </c>
      <c r="E197" s="281">
        <v>42312201</v>
      </c>
      <c r="F197" s="281">
        <v>92220183</v>
      </c>
    </row>
    <row r="198" spans="1:6" x14ac:dyDescent="0.35">
      <c r="A198" s="281" t="s">
        <v>5530</v>
      </c>
      <c r="B198" s="281">
        <v>2002757</v>
      </c>
      <c r="C198" s="281" t="s">
        <v>4850</v>
      </c>
      <c r="D198" s="281" t="s">
        <v>5531</v>
      </c>
      <c r="E198" s="281">
        <v>42312201</v>
      </c>
      <c r="F198" s="281">
        <v>92252801</v>
      </c>
    </row>
    <row r="199" spans="1:6" x14ac:dyDescent="0.35">
      <c r="A199" s="281" t="s">
        <v>4728</v>
      </c>
      <c r="B199" s="281">
        <v>2002687</v>
      </c>
      <c r="C199" s="281" t="s">
        <v>4850</v>
      </c>
      <c r="D199" s="281" t="s">
        <v>4969</v>
      </c>
      <c r="E199" s="281">
        <v>42271910</v>
      </c>
      <c r="F199" s="281">
        <v>92144884</v>
      </c>
    </row>
    <row r="200" spans="1:6" x14ac:dyDescent="0.35">
      <c r="A200" s="281" t="s">
        <v>4691</v>
      </c>
      <c r="B200" s="281">
        <v>2002690</v>
      </c>
      <c r="C200" s="281" t="s">
        <v>4850</v>
      </c>
      <c r="D200" s="281" t="s">
        <v>4970</v>
      </c>
      <c r="E200" s="281">
        <v>42271910</v>
      </c>
      <c r="F200" s="281">
        <v>92147684</v>
      </c>
    </row>
    <row r="201" spans="1:6" x14ac:dyDescent="0.35">
      <c r="A201" s="281" t="s">
        <v>5532</v>
      </c>
      <c r="B201" s="281">
        <v>2002681</v>
      </c>
      <c r="C201" s="281" t="s">
        <v>4850</v>
      </c>
      <c r="D201" s="281" t="s">
        <v>5533</v>
      </c>
      <c r="E201" s="281">
        <v>42295453</v>
      </c>
      <c r="F201" s="281">
        <v>92214745</v>
      </c>
    </row>
    <row r="202" spans="1:6" x14ac:dyDescent="0.35">
      <c r="A202" s="281" t="s">
        <v>5534</v>
      </c>
      <c r="B202" s="281">
        <v>2002679</v>
      </c>
      <c r="C202" s="281" t="s">
        <v>4850</v>
      </c>
      <c r="D202" s="281" t="s">
        <v>5535</v>
      </c>
      <c r="E202" s="281">
        <v>42295453</v>
      </c>
      <c r="F202" s="281">
        <v>92214747</v>
      </c>
    </row>
    <row r="203" spans="1:6" x14ac:dyDescent="0.35">
      <c r="A203" s="281" t="s">
        <v>5536</v>
      </c>
      <c r="B203" s="281">
        <v>2002671</v>
      </c>
      <c r="C203" s="281" t="s">
        <v>4850</v>
      </c>
      <c r="D203" s="281" t="s">
        <v>5537</v>
      </c>
      <c r="E203" s="281">
        <v>42293505</v>
      </c>
      <c r="F203" s="281">
        <v>92161483</v>
      </c>
    </row>
    <row r="204" spans="1:6" x14ac:dyDescent="0.35">
      <c r="A204" s="281" t="s">
        <v>4571</v>
      </c>
      <c r="B204" s="281">
        <v>2002674</v>
      </c>
      <c r="C204" s="281" t="s">
        <v>4850</v>
      </c>
      <c r="D204" s="281" t="s">
        <v>3204</v>
      </c>
      <c r="E204" s="281">
        <v>42221504</v>
      </c>
      <c r="F204" s="281">
        <v>92153461</v>
      </c>
    </row>
    <row r="205" spans="1:6" x14ac:dyDescent="0.35">
      <c r="A205" s="281" t="s">
        <v>4572</v>
      </c>
      <c r="B205" s="281">
        <v>2002676</v>
      </c>
      <c r="C205" s="281" t="s">
        <v>4850</v>
      </c>
      <c r="D205" s="281" t="s">
        <v>3205</v>
      </c>
      <c r="E205" s="281">
        <v>42221504</v>
      </c>
      <c r="F205" s="281">
        <v>92167078</v>
      </c>
    </row>
    <row r="206" spans="1:6" x14ac:dyDescent="0.35">
      <c r="A206" s="281" t="s">
        <v>5538</v>
      </c>
      <c r="B206" s="281">
        <v>2002667</v>
      </c>
      <c r="C206" s="281" t="s">
        <v>4850</v>
      </c>
      <c r="D206" s="281" t="s">
        <v>5539</v>
      </c>
      <c r="E206" s="281">
        <v>42271708</v>
      </c>
      <c r="F206" s="281">
        <v>92211763</v>
      </c>
    </row>
    <row r="207" spans="1:6" x14ac:dyDescent="0.35">
      <c r="A207" s="281" t="s">
        <v>4613</v>
      </c>
      <c r="B207" s="281">
        <v>2003180</v>
      </c>
      <c r="C207" s="281" t="s">
        <v>4850</v>
      </c>
      <c r="D207" s="281" t="s">
        <v>4994</v>
      </c>
      <c r="E207" s="281">
        <v>42271913</v>
      </c>
      <c r="F207" s="281">
        <v>92201455</v>
      </c>
    </row>
    <row r="208" spans="1:6" x14ac:dyDescent="0.35">
      <c r="A208" s="281" t="s">
        <v>5540</v>
      </c>
      <c r="B208" s="281">
        <v>2003237</v>
      </c>
      <c r="C208" s="281" t="s">
        <v>4850</v>
      </c>
      <c r="D208" s="281" t="s">
        <v>5541</v>
      </c>
      <c r="E208" s="281">
        <v>42271913</v>
      </c>
      <c r="F208" s="281">
        <v>92167027</v>
      </c>
    </row>
    <row r="209" spans="1:6" x14ac:dyDescent="0.35">
      <c r="A209" s="281" t="s">
        <v>5542</v>
      </c>
      <c r="B209" s="281">
        <v>2003238</v>
      </c>
      <c r="C209" s="281" t="s">
        <v>4850</v>
      </c>
      <c r="D209" s="281" t="s">
        <v>5543</v>
      </c>
      <c r="E209" s="281">
        <v>42271708</v>
      </c>
      <c r="F209" s="281">
        <v>92192371</v>
      </c>
    </row>
    <row r="210" spans="1:6" x14ac:dyDescent="0.35">
      <c r="A210" s="281" t="s">
        <v>5544</v>
      </c>
      <c r="B210" s="281">
        <v>2002861</v>
      </c>
      <c r="C210" s="281" t="s">
        <v>4850</v>
      </c>
      <c r="D210" s="281" t="s">
        <v>5545</v>
      </c>
      <c r="E210" s="281">
        <v>42295520</v>
      </c>
      <c r="F210" s="281">
        <v>92191030</v>
      </c>
    </row>
    <row r="211" spans="1:6" x14ac:dyDescent="0.35">
      <c r="A211" s="281" t="s">
        <v>5546</v>
      </c>
      <c r="B211" s="281">
        <v>2003035</v>
      </c>
      <c r="C211" s="281" t="s">
        <v>4850</v>
      </c>
      <c r="D211" s="281" t="s">
        <v>5547</v>
      </c>
      <c r="E211" s="281">
        <v>42295513</v>
      </c>
      <c r="F211" s="281">
        <v>92035322</v>
      </c>
    </row>
    <row r="212" spans="1:6" x14ac:dyDescent="0.35">
      <c r="A212" s="281" t="s">
        <v>5548</v>
      </c>
      <c r="B212" s="281">
        <v>2002866</v>
      </c>
      <c r="C212" s="281" t="s">
        <v>4850</v>
      </c>
      <c r="D212" s="281" t="s">
        <v>5549</v>
      </c>
      <c r="E212" s="281">
        <v>42295520</v>
      </c>
      <c r="F212" s="281">
        <v>92190885</v>
      </c>
    </row>
    <row r="213" spans="1:6" x14ac:dyDescent="0.35">
      <c r="A213" s="281" t="s">
        <v>5550</v>
      </c>
      <c r="B213" s="281">
        <v>2002933</v>
      </c>
      <c r="C213" s="281" t="s">
        <v>4850</v>
      </c>
      <c r="D213" s="281" t="s">
        <v>5551</v>
      </c>
      <c r="E213" s="281">
        <v>42295305</v>
      </c>
      <c r="F213" s="281">
        <v>92191182</v>
      </c>
    </row>
    <row r="214" spans="1:6" x14ac:dyDescent="0.35">
      <c r="A214" s="281" t="s">
        <v>5552</v>
      </c>
      <c r="B214" s="281">
        <v>2002935</v>
      </c>
      <c r="C214" s="281" t="s">
        <v>4850</v>
      </c>
      <c r="D214" s="281" t="s">
        <v>5553</v>
      </c>
      <c r="E214" s="281">
        <v>42311607</v>
      </c>
      <c r="F214" s="281">
        <v>92035301</v>
      </c>
    </row>
    <row r="215" spans="1:6" x14ac:dyDescent="0.35">
      <c r="A215" s="281" t="s">
        <v>5554</v>
      </c>
      <c r="B215" s="281">
        <v>2002936</v>
      </c>
      <c r="C215" s="281" t="s">
        <v>4850</v>
      </c>
      <c r="D215" s="281" t="s">
        <v>5555</v>
      </c>
      <c r="E215" s="281">
        <v>42311607</v>
      </c>
      <c r="F215" s="281">
        <v>92191029</v>
      </c>
    </row>
    <row r="216" spans="1:6" x14ac:dyDescent="0.35">
      <c r="A216" s="281" t="s">
        <v>5556</v>
      </c>
      <c r="B216" s="281">
        <v>2002937</v>
      </c>
      <c r="C216" s="281" t="s">
        <v>4850</v>
      </c>
      <c r="D216" s="281" t="s">
        <v>5557</v>
      </c>
      <c r="E216" s="281">
        <v>42311607</v>
      </c>
      <c r="F216" s="281">
        <v>92190953</v>
      </c>
    </row>
    <row r="217" spans="1:6" x14ac:dyDescent="0.35">
      <c r="A217" s="281" t="s">
        <v>5558</v>
      </c>
      <c r="B217" s="281">
        <v>2002940</v>
      </c>
      <c r="C217" s="281" t="s">
        <v>4850</v>
      </c>
      <c r="D217" s="281" t="s">
        <v>5559</v>
      </c>
      <c r="E217" s="281">
        <v>42311607</v>
      </c>
      <c r="F217" s="281">
        <v>92035304</v>
      </c>
    </row>
    <row r="218" spans="1:6" x14ac:dyDescent="0.35">
      <c r="A218" s="281" t="s">
        <v>5560</v>
      </c>
      <c r="B218" s="281">
        <v>2002941</v>
      </c>
      <c r="C218" s="281" t="s">
        <v>4850</v>
      </c>
      <c r="D218" s="281" t="s">
        <v>5561</v>
      </c>
      <c r="E218" s="281">
        <v>42311607</v>
      </c>
      <c r="F218" s="281">
        <v>92035305</v>
      </c>
    </row>
    <row r="219" spans="1:6" x14ac:dyDescent="0.35">
      <c r="A219" s="281" t="s">
        <v>5562</v>
      </c>
      <c r="B219" s="281">
        <v>2002942</v>
      </c>
      <c r="C219" s="281" t="s">
        <v>4850</v>
      </c>
      <c r="D219" s="281" t="s">
        <v>5563</v>
      </c>
      <c r="E219" s="281">
        <v>42181609</v>
      </c>
      <c r="F219" s="281">
        <v>92191694</v>
      </c>
    </row>
    <row r="220" spans="1:6" x14ac:dyDescent="0.35">
      <c r="A220" s="281" t="s">
        <v>4729</v>
      </c>
      <c r="B220" s="281">
        <v>2002873</v>
      </c>
      <c r="C220" s="281" t="s">
        <v>4850</v>
      </c>
      <c r="D220" s="281" t="s">
        <v>4980</v>
      </c>
      <c r="E220" s="281">
        <v>42221504</v>
      </c>
      <c r="F220" s="281">
        <v>92153497</v>
      </c>
    </row>
    <row r="221" spans="1:6" x14ac:dyDescent="0.35">
      <c r="A221" s="281" t="s">
        <v>4692</v>
      </c>
      <c r="B221" s="281">
        <v>2002874</v>
      </c>
      <c r="C221" s="281" t="s">
        <v>4850</v>
      </c>
      <c r="D221" s="281" t="s">
        <v>3599</v>
      </c>
      <c r="E221" s="281">
        <v>42221609</v>
      </c>
      <c r="F221" s="281">
        <v>92161516</v>
      </c>
    </row>
    <row r="222" spans="1:6" x14ac:dyDescent="0.35">
      <c r="A222" s="281" t="s">
        <v>4693</v>
      </c>
      <c r="B222" s="281">
        <v>2002920</v>
      </c>
      <c r="C222" s="281" t="s">
        <v>4850</v>
      </c>
      <c r="D222" s="281" t="s">
        <v>4986</v>
      </c>
      <c r="E222" s="281">
        <v>42181708</v>
      </c>
      <c r="F222" s="281">
        <v>92209426</v>
      </c>
    </row>
    <row r="223" spans="1:6" x14ac:dyDescent="0.35">
      <c r="A223" s="281" t="s">
        <v>4820</v>
      </c>
      <c r="B223" s="281">
        <v>2002922</v>
      </c>
      <c r="C223" s="281" t="s">
        <v>4850</v>
      </c>
      <c r="D223" s="281" t="s">
        <v>2740</v>
      </c>
      <c r="E223" s="281">
        <v>41113124</v>
      </c>
      <c r="F223" s="281">
        <v>92144838</v>
      </c>
    </row>
    <row r="224" spans="1:6" x14ac:dyDescent="0.35">
      <c r="A224" s="281" t="s">
        <v>4614</v>
      </c>
      <c r="B224" s="281">
        <v>2003075</v>
      </c>
      <c r="C224" s="281" t="s">
        <v>4850</v>
      </c>
      <c r="D224" s="281" t="s">
        <v>4992</v>
      </c>
      <c r="E224" s="281">
        <v>42312005</v>
      </c>
      <c r="F224" s="281">
        <v>92201400</v>
      </c>
    </row>
    <row r="225" spans="1:6" x14ac:dyDescent="0.35">
      <c r="A225" s="281" t="s">
        <v>5564</v>
      </c>
      <c r="B225" s="281">
        <v>2003520</v>
      </c>
      <c r="C225" s="281" t="s">
        <v>4850</v>
      </c>
      <c r="D225" s="281" t="s">
        <v>5565</v>
      </c>
      <c r="E225" s="281">
        <v>42311515</v>
      </c>
      <c r="F225" s="281">
        <v>92035501</v>
      </c>
    </row>
    <row r="226" spans="1:6" x14ac:dyDescent="0.35">
      <c r="A226" s="281" t="s">
        <v>5566</v>
      </c>
      <c r="B226" s="281">
        <v>2002954</v>
      </c>
      <c r="C226" s="281" t="s">
        <v>4850</v>
      </c>
      <c r="D226" s="281" t="s">
        <v>5567</v>
      </c>
      <c r="E226" s="281">
        <v>42311515</v>
      </c>
      <c r="F226" s="281">
        <v>92035510</v>
      </c>
    </row>
    <row r="227" spans="1:6" x14ac:dyDescent="0.35">
      <c r="A227" s="281" t="s">
        <v>4489</v>
      </c>
      <c r="B227" s="281">
        <v>2002956</v>
      </c>
      <c r="C227" s="281" t="s">
        <v>4850</v>
      </c>
      <c r="D227" s="281" t="s">
        <v>4988</v>
      </c>
      <c r="E227" s="281">
        <v>42295513</v>
      </c>
      <c r="F227" s="281">
        <v>92168829</v>
      </c>
    </row>
    <row r="228" spans="1:6" x14ac:dyDescent="0.35">
      <c r="A228" s="281" t="s">
        <v>5568</v>
      </c>
      <c r="B228" s="281">
        <v>2002984</v>
      </c>
      <c r="C228" s="281" t="s">
        <v>4850</v>
      </c>
      <c r="D228" s="281" t="s">
        <v>5569</v>
      </c>
      <c r="E228" s="281">
        <v>42295515</v>
      </c>
      <c r="F228" s="281">
        <v>92035780</v>
      </c>
    </row>
    <row r="229" spans="1:6" x14ac:dyDescent="0.35">
      <c r="A229" s="281" t="s">
        <v>5570</v>
      </c>
      <c r="B229" s="281">
        <v>2003055</v>
      </c>
      <c r="C229" s="281" t="s">
        <v>4850</v>
      </c>
      <c r="D229" s="281" t="s">
        <v>5571</v>
      </c>
      <c r="E229" s="281">
        <v>42295513</v>
      </c>
      <c r="F229" s="281">
        <v>92035328</v>
      </c>
    </row>
    <row r="230" spans="1:6" x14ac:dyDescent="0.35">
      <c r="A230" s="281" t="s">
        <v>5572</v>
      </c>
      <c r="B230" s="281">
        <v>2003056</v>
      </c>
      <c r="C230" s="281" t="s">
        <v>4850</v>
      </c>
      <c r="D230" s="281" t="s">
        <v>5573</v>
      </c>
      <c r="E230" s="281">
        <v>42295513</v>
      </c>
      <c r="F230" s="281">
        <v>92035329</v>
      </c>
    </row>
    <row r="231" spans="1:6" x14ac:dyDescent="0.35">
      <c r="A231" s="281" t="s">
        <v>5574</v>
      </c>
      <c r="B231" s="281">
        <v>2003057</v>
      </c>
      <c r="C231" s="281" t="s">
        <v>4850</v>
      </c>
      <c r="D231" s="281" t="s">
        <v>5575</v>
      </c>
      <c r="E231" s="281">
        <v>42295513</v>
      </c>
      <c r="F231" s="281">
        <v>92191033</v>
      </c>
    </row>
    <row r="232" spans="1:6" x14ac:dyDescent="0.35">
      <c r="A232" s="281" t="s">
        <v>5576</v>
      </c>
      <c r="B232" s="281">
        <v>2003058</v>
      </c>
      <c r="C232" s="281" t="s">
        <v>4850</v>
      </c>
      <c r="D232" s="281" t="s">
        <v>5577</v>
      </c>
      <c r="E232" s="281">
        <v>42295406</v>
      </c>
      <c r="F232" s="281">
        <v>92035631</v>
      </c>
    </row>
    <row r="233" spans="1:6" x14ac:dyDescent="0.35">
      <c r="A233" s="281" t="s">
        <v>5578</v>
      </c>
      <c r="B233" s="281">
        <v>2003091</v>
      </c>
      <c r="C233" s="281" t="s">
        <v>4850</v>
      </c>
      <c r="D233" s="281" t="s">
        <v>5579</v>
      </c>
      <c r="E233" s="281">
        <v>42312309</v>
      </c>
      <c r="F233" s="281">
        <v>92035651</v>
      </c>
    </row>
    <row r="234" spans="1:6" x14ac:dyDescent="0.35">
      <c r="A234" s="281" t="s">
        <v>4650</v>
      </c>
      <c r="B234" s="281">
        <v>2002952</v>
      </c>
      <c r="C234" s="281" t="s">
        <v>4850</v>
      </c>
      <c r="D234" s="281" t="s">
        <v>4987</v>
      </c>
      <c r="E234" s="281">
        <v>42311515</v>
      </c>
      <c r="F234" s="281">
        <v>92155188</v>
      </c>
    </row>
    <row r="235" spans="1:6" x14ac:dyDescent="0.35">
      <c r="A235" s="281" t="s">
        <v>4694</v>
      </c>
      <c r="B235" s="281">
        <v>2003192</v>
      </c>
      <c r="C235" s="281" t="s">
        <v>4850</v>
      </c>
      <c r="D235" s="281" t="s">
        <v>4995</v>
      </c>
      <c r="E235" s="281">
        <v>42142618</v>
      </c>
      <c r="F235" s="281">
        <v>92155080</v>
      </c>
    </row>
    <row r="236" spans="1:6" x14ac:dyDescent="0.35">
      <c r="A236" s="281" t="s">
        <v>5187</v>
      </c>
      <c r="B236" s="281">
        <v>2003501</v>
      </c>
      <c r="C236" s="281" t="s">
        <v>4850</v>
      </c>
      <c r="D236" s="281" t="s">
        <v>5188</v>
      </c>
      <c r="E236" s="281">
        <v>42312005</v>
      </c>
      <c r="F236" s="281">
        <v>92268206</v>
      </c>
    </row>
    <row r="237" spans="1:6" x14ac:dyDescent="0.35">
      <c r="A237" s="281" t="s">
        <v>4730</v>
      </c>
      <c r="B237" s="281">
        <v>2003782</v>
      </c>
      <c r="C237" s="281" t="s">
        <v>4850</v>
      </c>
      <c r="D237" s="281" t="s">
        <v>5017</v>
      </c>
      <c r="E237" s="281">
        <v>42295513</v>
      </c>
      <c r="F237" s="281">
        <v>92161424</v>
      </c>
    </row>
    <row r="238" spans="1:6" x14ac:dyDescent="0.35">
      <c r="A238" s="281" t="s">
        <v>4731</v>
      </c>
      <c r="B238" s="281">
        <v>2003783</v>
      </c>
      <c r="C238" s="281" t="s">
        <v>4850</v>
      </c>
      <c r="D238" s="281" t="s">
        <v>5018</v>
      </c>
      <c r="E238" s="281">
        <v>42295513</v>
      </c>
      <c r="F238" s="281">
        <v>92167025</v>
      </c>
    </row>
    <row r="239" spans="1:6" x14ac:dyDescent="0.35">
      <c r="A239" s="281" t="s">
        <v>4540</v>
      </c>
      <c r="B239" s="281">
        <v>2003784</v>
      </c>
      <c r="C239" s="281" t="s">
        <v>4850</v>
      </c>
      <c r="D239" s="281" t="s">
        <v>5019</v>
      </c>
      <c r="E239" s="281">
        <v>42295513</v>
      </c>
      <c r="F239" s="281">
        <v>92167024</v>
      </c>
    </row>
    <row r="240" spans="1:6" x14ac:dyDescent="0.35">
      <c r="A240" s="281" t="s">
        <v>4732</v>
      </c>
      <c r="B240" s="281">
        <v>2003781</v>
      </c>
      <c r="C240" s="281" t="s">
        <v>4850</v>
      </c>
      <c r="D240" s="281" t="s">
        <v>5016</v>
      </c>
      <c r="E240" s="281">
        <v>42311540</v>
      </c>
      <c r="F240" s="281">
        <v>92228975</v>
      </c>
    </row>
    <row r="241" spans="1:6" x14ac:dyDescent="0.35">
      <c r="A241" s="281" t="s">
        <v>5580</v>
      </c>
      <c r="B241" s="281">
        <v>2003197</v>
      </c>
      <c r="C241" s="281" t="s">
        <v>4850</v>
      </c>
      <c r="D241" s="281" t="s">
        <v>5581</v>
      </c>
      <c r="E241" s="281">
        <v>42271913</v>
      </c>
      <c r="F241" s="281">
        <v>92215406</v>
      </c>
    </row>
    <row r="242" spans="1:6" x14ac:dyDescent="0.35">
      <c r="A242" s="281" t="s">
        <v>4695</v>
      </c>
      <c r="B242" s="281">
        <v>2003198</v>
      </c>
      <c r="C242" s="281" t="s">
        <v>4850</v>
      </c>
      <c r="D242" s="281" t="s">
        <v>3369</v>
      </c>
      <c r="E242" s="281">
        <v>42144409</v>
      </c>
      <c r="F242" s="281">
        <v>92167022</v>
      </c>
    </row>
    <row r="243" spans="1:6" x14ac:dyDescent="0.35">
      <c r="A243" s="281" t="s">
        <v>4515</v>
      </c>
      <c r="B243" s="281">
        <v>2004014</v>
      </c>
      <c r="C243" s="281" t="s">
        <v>4850</v>
      </c>
      <c r="D243" s="281" t="s">
        <v>5030</v>
      </c>
      <c r="E243" s="281">
        <v>42143901</v>
      </c>
      <c r="F243" s="281">
        <v>92192577</v>
      </c>
    </row>
    <row r="244" spans="1:6" x14ac:dyDescent="0.35">
      <c r="A244" s="281" t="s">
        <v>4651</v>
      </c>
      <c r="B244" s="281">
        <v>2003300</v>
      </c>
      <c r="C244" s="281" t="s">
        <v>4850</v>
      </c>
      <c r="D244" s="281" t="s">
        <v>4999</v>
      </c>
      <c r="E244" s="281">
        <v>42295513</v>
      </c>
      <c r="F244" s="281">
        <v>92143129</v>
      </c>
    </row>
    <row r="245" spans="1:6" x14ac:dyDescent="0.35">
      <c r="A245" s="281" t="s">
        <v>4754</v>
      </c>
      <c r="B245" s="281">
        <v>2003303</v>
      </c>
      <c r="C245" s="281" t="s">
        <v>4850</v>
      </c>
      <c r="D245" s="281" t="s">
        <v>2012</v>
      </c>
      <c r="E245" s="281">
        <v>42295513</v>
      </c>
      <c r="F245" s="281">
        <v>92151976</v>
      </c>
    </row>
    <row r="246" spans="1:6" x14ac:dyDescent="0.35">
      <c r="A246" s="281" t="s">
        <v>4505</v>
      </c>
      <c r="B246" s="281">
        <v>2003509</v>
      </c>
      <c r="C246" s="281" t="s">
        <v>4850</v>
      </c>
      <c r="D246" s="281" t="s">
        <v>5011</v>
      </c>
      <c r="E246" s="281">
        <v>42132203</v>
      </c>
      <c r="F246" s="281">
        <v>92153325</v>
      </c>
    </row>
    <row r="247" spans="1:6" x14ac:dyDescent="0.35">
      <c r="A247" s="281" t="s">
        <v>5582</v>
      </c>
      <c r="B247" s="281">
        <v>2003386</v>
      </c>
      <c r="C247" s="281" t="s">
        <v>4850</v>
      </c>
      <c r="D247" s="281" t="s">
        <v>5583</v>
      </c>
      <c r="E247" s="281">
        <v>42311607</v>
      </c>
      <c r="F247" s="281">
        <v>92211799</v>
      </c>
    </row>
    <row r="248" spans="1:6" x14ac:dyDescent="0.35">
      <c r="A248" s="281" t="s">
        <v>4755</v>
      </c>
      <c r="B248" s="281">
        <v>2003580</v>
      </c>
      <c r="C248" s="281" t="s">
        <v>4850</v>
      </c>
      <c r="D248" s="281" t="s">
        <v>5012</v>
      </c>
      <c r="E248" s="281">
        <v>42142536</v>
      </c>
      <c r="F248" s="281">
        <v>92153601</v>
      </c>
    </row>
    <row r="249" spans="1:6" x14ac:dyDescent="0.35">
      <c r="A249" s="281" t="s">
        <v>5584</v>
      </c>
      <c r="B249" s="281">
        <v>2005946</v>
      </c>
      <c r="C249" s="281" t="s">
        <v>4850</v>
      </c>
      <c r="D249" s="281" t="s">
        <v>5585</v>
      </c>
      <c r="E249" s="281">
        <v>42271913</v>
      </c>
      <c r="F249" s="281">
        <v>92321512</v>
      </c>
    </row>
    <row r="250" spans="1:6" x14ac:dyDescent="0.35">
      <c r="A250" s="281" t="s">
        <v>5586</v>
      </c>
      <c r="B250" s="281">
        <v>2005947</v>
      </c>
      <c r="C250" s="281" t="s">
        <v>4850</v>
      </c>
      <c r="D250" s="281" t="s">
        <v>5587</v>
      </c>
      <c r="E250" s="281">
        <v>42272001</v>
      </c>
      <c r="F250" s="281">
        <v>92321513</v>
      </c>
    </row>
    <row r="251" spans="1:6" x14ac:dyDescent="0.35">
      <c r="A251" s="281" t="s">
        <v>5588</v>
      </c>
      <c r="B251" s="281">
        <v>2004087</v>
      </c>
      <c r="C251" s="281" t="s">
        <v>4850</v>
      </c>
      <c r="D251" s="281" t="s">
        <v>5589</v>
      </c>
      <c r="E251" s="281">
        <v>42271913</v>
      </c>
      <c r="F251" s="281">
        <v>92167013</v>
      </c>
    </row>
    <row r="252" spans="1:6" x14ac:dyDescent="0.35">
      <c r="A252" s="281" t="s">
        <v>5590</v>
      </c>
      <c r="B252" s="281">
        <v>2004088</v>
      </c>
      <c r="C252" s="281" t="s">
        <v>4850</v>
      </c>
      <c r="D252" s="281" t="s">
        <v>5591</v>
      </c>
      <c r="E252" s="281">
        <v>42271913</v>
      </c>
      <c r="F252" s="281">
        <v>92167047</v>
      </c>
    </row>
    <row r="253" spans="1:6" x14ac:dyDescent="0.35">
      <c r="A253" s="281" t="s">
        <v>5592</v>
      </c>
      <c r="B253" s="281">
        <v>2004089</v>
      </c>
      <c r="C253" s="281" t="s">
        <v>4850</v>
      </c>
      <c r="D253" s="281" t="s">
        <v>5593</v>
      </c>
      <c r="E253" s="281">
        <v>42271708</v>
      </c>
      <c r="F253" s="281">
        <v>92315796</v>
      </c>
    </row>
    <row r="254" spans="1:6" x14ac:dyDescent="0.35">
      <c r="A254" s="281" t="s">
        <v>4821</v>
      </c>
      <c r="B254" s="281">
        <v>2004153</v>
      </c>
      <c r="C254" s="281" t="s">
        <v>4850</v>
      </c>
      <c r="D254" s="281" t="s">
        <v>2753</v>
      </c>
      <c r="E254" s="281">
        <v>42222008</v>
      </c>
      <c r="F254" s="281">
        <v>92194489</v>
      </c>
    </row>
    <row r="255" spans="1:6" x14ac:dyDescent="0.35">
      <c r="A255" s="281" t="s">
        <v>4733</v>
      </c>
      <c r="B255" s="281">
        <v>2004162</v>
      </c>
      <c r="C255" s="281" t="s">
        <v>4850</v>
      </c>
      <c r="D255" s="281" t="s">
        <v>5031</v>
      </c>
      <c r="E255" s="281">
        <v>42312201</v>
      </c>
      <c r="F255" s="281">
        <v>92215534</v>
      </c>
    </row>
    <row r="256" spans="1:6" x14ac:dyDescent="0.35">
      <c r="A256" s="281" t="s">
        <v>4733</v>
      </c>
      <c r="B256" s="281">
        <v>2004162</v>
      </c>
      <c r="C256" s="281" t="s">
        <v>4850</v>
      </c>
      <c r="D256" s="281" t="s">
        <v>5031</v>
      </c>
      <c r="E256" s="281">
        <v>42312201</v>
      </c>
      <c r="F256" s="281">
        <v>92215534</v>
      </c>
    </row>
    <row r="257" spans="1:6" x14ac:dyDescent="0.35">
      <c r="A257" s="281" t="s">
        <v>4522</v>
      </c>
      <c r="B257" s="281">
        <v>2004163</v>
      </c>
      <c r="C257" s="281" t="s">
        <v>4850</v>
      </c>
      <c r="D257" s="281" t="s">
        <v>5032</v>
      </c>
      <c r="E257" s="281">
        <v>42295104</v>
      </c>
      <c r="F257" s="281">
        <v>92192523</v>
      </c>
    </row>
    <row r="258" spans="1:6" x14ac:dyDescent="0.35">
      <c r="A258" s="281" t="s">
        <v>4522</v>
      </c>
      <c r="B258" s="281">
        <v>2004163</v>
      </c>
      <c r="C258" s="281" t="s">
        <v>4850</v>
      </c>
      <c r="D258" s="281" t="s">
        <v>5032</v>
      </c>
      <c r="E258" s="281">
        <v>42295104</v>
      </c>
      <c r="F258" s="281">
        <v>92192523</v>
      </c>
    </row>
    <row r="259" spans="1:6" x14ac:dyDescent="0.35">
      <c r="A259" s="281" t="s">
        <v>4523</v>
      </c>
      <c r="B259" s="281">
        <v>2004164</v>
      </c>
      <c r="C259" s="281" t="s">
        <v>4850</v>
      </c>
      <c r="D259" s="281" t="s">
        <v>5033</v>
      </c>
      <c r="E259" s="281">
        <v>42295143</v>
      </c>
      <c r="F259" s="281">
        <v>92170541</v>
      </c>
    </row>
    <row r="260" spans="1:6" x14ac:dyDescent="0.35">
      <c r="A260" s="281" t="s">
        <v>4523</v>
      </c>
      <c r="B260" s="281">
        <v>2004164</v>
      </c>
      <c r="C260" s="281" t="s">
        <v>4850</v>
      </c>
      <c r="D260" s="281" t="s">
        <v>5033</v>
      </c>
      <c r="E260" s="281">
        <v>42295143</v>
      </c>
      <c r="F260" s="281">
        <v>92170541</v>
      </c>
    </row>
    <row r="261" spans="1:6" x14ac:dyDescent="0.35">
      <c r="A261" s="281" t="s">
        <v>4438</v>
      </c>
      <c r="B261" s="281">
        <v>2004260</v>
      </c>
      <c r="C261" s="281" t="s">
        <v>4850</v>
      </c>
      <c r="D261" s="281" t="s">
        <v>2880</v>
      </c>
      <c r="E261" s="281">
        <v>42131702</v>
      </c>
      <c r="F261" s="281">
        <v>92173220</v>
      </c>
    </row>
    <row r="262" spans="1:6" x14ac:dyDescent="0.35">
      <c r="A262" s="281" t="s">
        <v>4439</v>
      </c>
      <c r="B262" s="281">
        <v>2004261</v>
      </c>
      <c r="C262" s="281" t="s">
        <v>4850</v>
      </c>
      <c r="D262" s="281" t="s">
        <v>2881</v>
      </c>
      <c r="E262" s="281">
        <v>42131702</v>
      </c>
      <c r="F262" s="281">
        <v>92173130</v>
      </c>
    </row>
    <row r="263" spans="1:6" x14ac:dyDescent="0.35">
      <c r="A263" s="281" t="s">
        <v>4440</v>
      </c>
      <c r="B263" s="281">
        <v>2004262</v>
      </c>
      <c r="C263" s="281" t="s">
        <v>4850</v>
      </c>
      <c r="D263" s="281" t="s">
        <v>2906</v>
      </c>
      <c r="E263" s="281">
        <v>42131702</v>
      </c>
      <c r="F263" s="281">
        <v>92173039</v>
      </c>
    </row>
    <row r="264" spans="1:6" x14ac:dyDescent="0.35">
      <c r="A264" s="281" t="s">
        <v>4441</v>
      </c>
      <c r="B264" s="281">
        <v>2004263</v>
      </c>
      <c r="C264" s="281" t="s">
        <v>4850</v>
      </c>
      <c r="D264" s="281" t="s">
        <v>5037</v>
      </c>
      <c r="E264" s="281">
        <v>42131702</v>
      </c>
      <c r="F264" s="281">
        <v>92173080</v>
      </c>
    </row>
    <row r="265" spans="1:6" x14ac:dyDescent="0.35">
      <c r="A265" s="281" t="s">
        <v>4443</v>
      </c>
      <c r="B265" s="281">
        <v>2004265</v>
      </c>
      <c r="C265" s="281" t="s">
        <v>4850</v>
      </c>
      <c r="D265" s="281" t="s">
        <v>2907</v>
      </c>
      <c r="E265" s="281">
        <v>42131702</v>
      </c>
      <c r="F265" s="281">
        <v>92173090</v>
      </c>
    </row>
    <row r="266" spans="1:6" x14ac:dyDescent="0.35">
      <c r="A266" s="281" t="s">
        <v>4444</v>
      </c>
      <c r="B266" s="281">
        <v>2004266</v>
      </c>
      <c r="C266" s="281" t="s">
        <v>4850</v>
      </c>
      <c r="D266" s="281" t="s">
        <v>2908</v>
      </c>
      <c r="E266" s="281">
        <v>42131702</v>
      </c>
      <c r="F266" s="281">
        <v>92173100</v>
      </c>
    </row>
    <row r="267" spans="1:6" x14ac:dyDescent="0.35">
      <c r="A267" s="281" t="s">
        <v>4445</v>
      </c>
      <c r="B267" s="281">
        <v>2004267</v>
      </c>
      <c r="C267" s="281" t="s">
        <v>4850</v>
      </c>
      <c r="D267" s="281" t="s">
        <v>2909</v>
      </c>
      <c r="E267" s="281">
        <v>42131701</v>
      </c>
      <c r="F267" s="281">
        <v>92173186</v>
      </c>
    </row>
    <row r="268" spans="1:6" x14ac:dyDescent="0.35">
      <c r="A268" s="281" t="s">
        <v>4446</v>
      </c>
      <c r="B268" s="281">
        <v>2004280</v>
      </c>
      <c r="C268" s="281" t="s">
        <v>4850</v>
      </c>
      <c r="D268" s="281" t="s">
        <v>2882</v>
      </c>
      <c r="E268" s="281">
        <v>42131702</v>
      </c>
      <c r="F268" s="281">
        <v>92173345</v>
      </c>
    </row>
    <row r="269" spans="1:6" x14ac:dyDescent="0.35">
      <c r="A269" s="281" t="s">
        <v>4822</v>
      </c>
      <c r="B269" s="281">
        <v>2004268</v>
      </c>
      <c r="C269" s="281" t="s">
        <v>4850</v>
      </c>
      <c r="D269" s="281" t="s">
        <v>2763</v>
      </c>
      <c r="E269" s="281">
        <v>42131702</v>
      </c>
      <c r="F269" s="281">
        <v>92173347</v>
      </c>
    </row>
    <row r="270" spans="1:6" x14ac:dyDescent="0.35">
      <c r="A270" s="281" t="s">
        <v>4823</v>
      </c>
      <c r="B270" s="281">
        <v>2004269</v>
      </c>
      <c r="C270" s="281" t="s">
        <v>4850</v>
      </c>
      <c r="D270" s="281" t="s">
        <v>2767</v>
      </c>
      <c r="E270" s="281">
        <v>42131701</v>
      </c>
      <c r="F270" s="281">
        <v>92194231</v>
      </c>
    </row>
    <row r="271" spans="1:6" x14ac:dyDescent="0.35">
      <c r="A271" s="281" t="s">
        <v>4447</v>
      </c>
      <c r="B271" s="281">
        <v>2004270</v>
      </c>
      <c r="C271" s="281" t="s">
        <v>4850</v>
      </c>
      <c r="D271" s="281" t="s">
        <v>2910</v>
      </c>
      <c r="E271" s="281">
        <v>42131702</v>
      </c>
      <c r="F271" s="281">
        <v>92173292</v>
      </c>
    </row>
    <row r="272" spans="1:6" x14ac:dyDescent="0.35">
      <c r="A272" s="281" t="s">
        <v>4448</v>
      </c>
      <c r="B272" s="281">
        <v>2004271</v>
      </c>
      <c r="C272" s="281" t="s">
        <v>4850</v>
      </c>
      <c r="D272" s="281" t="s">
        <v>2911</v>
      </c>
      <c r="E272" s="281">
        <v>42131701</v>
      </c>
      <c r="F272" s="281">
        <v>92166956</v>
      </c>
    </row>
    <row r="273" spans="1:6" x14ac:dyDescent="0.35">
      <c r="A273" s="281" t="s">
        <v>5189</v>
      </c>
      <c r="B273" s="281">
        <v>2004364</v>
      </c>
      <c r="C273" s="281" t="s">
        <v>4850</v>
      </c>
      <c r="D273" s="281" t="s">
        <v>5190</v>
      </c>
      <c r="E273" s="281">
        <v>42311607</v>
      </c>
      <c r="F273" s="281">
        <v>92169080</v>
      </c>
    </row>
    <row r="274" spans="1:6" x14ac:dyDescent="0.35">
      <c r="A274" s="281" t="s">
        <v>5191</v>
      </c>
      <c r="B274" s="281">
        <v>2004365</v>
      </c>
      <c r="C274" s="281" t="s">
        <v>4850</v>
      </c>
      <c r="D274" s="281" t="s">
        <v>5192</v>
      </c>
      <c r="E274" s="281">
        <v>42311607</v>
      </c>
      <c r="F274" s="281">
        <v>92219223</v>
      </c>
    </row>
    <row r="275" spans="1:6" x14ac:dyDescent="0.35">
      <c r="A275" s="281" t="s">
        <v>5594</v>
      </c>
      <c r="B275" s="281">
        <v>2004800</v>
      </c>
      <c r="C275" s="281" t="s">
        <v>4850</v>
      </c>
      <c r="D275" s="281" t="s">
        <v>5595</v>
      </c>
      <c r="E275" s="281">
        <v>42131702</v>
      </c>
      <c r="F275" s="281">
        <v>92173291</v>
      </c>
    </row>
    <row r="276" spans="1:6" x14ac:dyDescent="0.35">
      <c r="A276" s="281" t="s">
        <v>5596</v>
      </c>
      <c r="B276" s="281">
        <v>2004801</v>
      </c>
      <c r="C276" s="281" t="s">
        <v>4850</v>
      </c>
      <c r="D276" s="281" t="s">
        <v>5597</v>
      </c>
      <c r="E276" s="281">
        <v>42131702</v>
      </c>
      <c r="F276" s="281">
        <v>92173289</v>
      </c>
    </row>
    <row r="277" spans="1:6" x14ac:dyDescent="0.35">
      <c r="A277" s="281" t="s">
        <v>4451</v>
      </c>
      <c r="B277" s="281">
        <v>2000061</v>
      </c>
      <c r="C277" s="281" t="s">
        <v>4850</v>
      </c>
      <c r="D277" s="281" t="s">
        <v>2886</v>
      </c>
      <c r="E277" s="281">
        <v>42142523</v>
      </c>
      <c r="F277" s="281">
        <v>92153427</v>
      </c>
    </row>
    <row r="278" spans="1:6" x14ac:dyDescent="0.35">
      <c r="A278" s="281" t="s">
        <v>4450</v>
      </c>
      <c r="B278" s="281">
        <v>2000064</v>
      </c>
      <c r="C278" s="281" t="s">
        <v>4850</v>
      </c>
      <c r="D278" s="281" t="s">
        <v>2887</v>
      </c>
      <c r="E278" s="281">
        <v>42142523</v>
      </c>
      <c r="F278" s="281">
        <v>92153428</v>
      </c>
    </row>
    <row r="279" spans="1:6" x14ac:dyDescent="0.35">
      <c r="A279" s="281" t="s">
        <v>4824</v>
      </c>
      <c r="B279" s="281">
        <v>2000065</v>
      </c>
      <c r="C279" s="281" t="s">
        <v>4850</v>
      </c>
      <c r="D279" s="281" t="s">
        <v>2774</v>
      </c>
      <c r="E279" s="281">
        <v>42142523</v>
      </c>
      <c r="F279" s="281">
        <v>92185478</v>
      </c>
    </row>
    <row r="280" spans="1:6" x14ac:dyDescent="0.35">
      <c r="A280" s="281" t="s">
        <v>4597</v>
      </c>
      <c r="B280" s="281">
        <v>2000068</v>
      </c>
      <c r="C280" s="281" t="s">
        <v>4850</v>
      </c>
      <c r="D280" s="281" t="s">
        <v>3027</v>
      </c>
      <c r="E280" s="281">
        <v>42221902</v>
      </c>
      <c r="F280" s="281">
        <v>92153513</v>
      </c>
    </row>
    <row r="281" spans="1:6" x14ac:dyDescent="0.35">
      <c r="A281" s="281" t="s">
        <v>5598</v>
      </c>
      <c r="B281" s="281">
        <v>2000069</v>
      </c>
      <c r="C281" s="281" t="s">
        <v>4850</v>
      </c>
      <c r="D281" s="281" t="s">
        <v>5599</v>
      </c>
      <c r="E281" s="281">
        <v>42295453</v>
      </c>
      <c r="F281" s="281">
        <v>92162800</v>
      </c>
    </row>
    <row r="282" spans="1:6" x14ac:dyDescent="0.35">
      <c r="A282" s="281" t="s">
        <v>4825</v>
      </c>
      <c r="B282" s="281">
        <v>2001310</v>
      </c>
      <c r="C282" s="281" t="s">
        <v>4850</v>
      </c>
      <c r="D282" s="281" t="s">
        <v>4905</v>
      </c>
      <c r="E282" s="281">
        <v>42221504</v>
      </c>
      <c r="F282" s="281">
        <v>92227625</v>
      </c>
    </row>
    <row r="283" spans="1:6" x14ac:dyDescent="0.35">
      <c r="A283" s="281" t="s">
        <v>4696</v>
      </c>
      <c r="B283" s="281">
        <v>2000410</v>
      </c>
      <c r="C283" s="281" t="s">
        <v>4850</v>
      </c>
      <c r="D283" s="281" t="s">
        <v>3029</v>
      </c>
      <c r="E283" s="281">
        <v>42221504</v>
      </c>
      <c r="F283" s="281">
        <v>92153890</v>
      </c>
    </row>
    <row r="284" spans="1:6" x14ac:dyDescent="0.35">
      <c r="A284" s="281" t="s">
        <v>4826</v>
      </c>
      <c r="B284" s="281">
        <v>2001311</v>
      </c>
      <c r="C284" s="281" t="s">
        <v>4850</v>
      </c>
      <c r="D284" s="281" t="s">
        <v>4906</v>
      </c>
      <c r="E284" s="281">
        <v>42221504</v>
      </c>
      <c r="F284" s="281">
        <v>92228035</v>
      </c>
    </row>
    <row r="285" spans="1:6" x14ac:dyDescent="0.35">
      <c r="A285" s="281" t="s">
        <v>4452</v>
      </c>
      <c r="B285" s="281">
        <v>2000070</v>
      </c>
      <c r="C285" s="281" t="s">
        <v>4850</v>
      </c>
      <c r="D285" s="281" t="s">
        <v>3035</v>
      </c>
      <c r="E285" s="281">
        <v>42221504</v>
      </c>
      <c r="F285" s="281">
        <v>92190162</v>
      </c>
    </row>
    <row r="286" spans="1:6" x14ac:dyDescent="0.35">
      <c r="A286" s="281" t="s">
        <v>4453</v>
      </c>
      <c r="B286" s="281">
        <v>2000071</v>
      </c>
      <c r="C286" s="281" t="s">
        <v>4850</v>
      </c>
      <c r="D286" s="281" t="s">
        <v>3041</v>
      </c>
      <c r="E286" s="281">
        <v>42221504</v>
      </c>
      <c r="F286" s="281">
        <v>92190164</v>
      </c>
    </row>
    <row r="287" spans="1:6" x14ac:dyDescent="0.35">
      <c r="A287" s="281" t="s">
        <v>4827</v>
      </c>
      <c r="B287" s="281">
        <v>2000411</v>
      </c>
      <c r="C287" s="281" t="s">
        <v>4850</v>
      </c>
      <c r="D287" s="281" t="s">
        <v>4896</v>
      </c>
      <c r="E287" s="281">
        <v>42221504</v>
      </c>
      <c r="F287" s="281">
        <v>92227983</v>
      </c>
    </row>
    <row r="288" spans="1:6" x14ac:dyDescent="0.35">
      <c r="A288" s="281" t="s">
        <v>4541</v>
      </c>
      <c r="B288" s="281">
        <v>2000072</v>
      </c>
      <c r="C288" s="281" t="s">
        <v>4850</v>
      </c>
      <c r="D288" s="281" t="s">
        <v>4867</v>
      </c>
      <c r="E288" s="281">
        <v>42142609</v>
      </c>
      <c r="F288" s="281">
        <v>92161350</v>
      </c>
    </row>
    <row r="289" spans="1:6" x14ac:dyDescent="0.35">
      <c r="A289" s="281" t="s">
        <v>4756</v>
      </c>
      <c r="B289" s="281">
        <v>2000073</v>
      </c>
      <c r="C289" s="281" t="s">
        <v>4850</v>
      </c>
      <c r="D289" s="281" t="s">
        <v>2017</v>
      </c>
      <c r="E289" s="281">
        <v>42142609</v>
      </c>
      <c r="F289" s="281">
        <v>92153645</v>
      </c>
    </row>
    <row r="290" spans="1:6" x14ac:dyDescent="0.35">
      <c r="A290" s="281" t="s">
        <v>4652</v>
      </c>
      <c r="B290" s="281">
        <v>2000074</v>
      </c>
      <c r="C290" s="281" t="s">
        <v>4850</v>
      </c>
      <c r="D290" s="281" t="s">
        <v>3050</v>
      </c>
      <c r="E290" s="281">
        <v>42142608</v>
      </c>
      <c r="F290" s="281">
        <v>92156110</v>
      </c>
    </row>
    <row r="291" spans="1:6" x14ac:dyDescent="0.35">
      <c r="A291" s="281" t="s">
        <v>4734</v>
      </c>
      <c r="B291" s="281">
        <v>2000075</v>
      </c>
      <c r="C291" s="281" t="s">
        <v>4850</v>
      </c>
      <c r="D291" s="281" t="s">
        <v>4868</v>
      </c>
      <c r="E291" s="281">
        <v>42142609</v>
      </c>
      <c r="F291" s="281">
        <v>92154017</v>
      </c>
    </row>
    <row r="292" spans="1:6" x14ac:dyDescent="0.35">
      <c r="A292" s="281" t="s">
        <v>4785</v>
      </c>
      <c r="B292" s="281">
        <v>2000076</v>
      </c>
      <c r="C292" s="281" t="s">
        <v>4850</v>
      </c>
      <c r="D292" s="281" t="s">
        <v>2316</v>
      </c>
      <c r="E292" s="281">
        <v>42142609</v>
      </c>
      <c r="F292" s="281">
        <v>92209795</v>
      </c>
    </row>
    <row r="293" spans="1:6" x14ac:dyDescent="0.35">
      <c r="A293" s="281" t="s">
        <v>4786</v>
      </c>
      <c r="B293" s="281">
        <v>2000077</v>
      </c>
      <c r="C293" s="281" t="s">
        <v>4850</v>
      </c>
      <c r="D293" s="281" t="s">
        <v>2318</v>
      </c>
      <c r="E293" s="281">
        <v>42142609</v>
      </c>
      <c r="F293" s="281">
        <v>92157026</v>
      </c>
    </row>
    <row r="294" spans="1:6" x14ac:dyDescent="0.35">
      <c r="A294" s="281" t="s">
        <v>4457</v>
      </c>
      <c r="B294" s="281">
        <v>2003616</v>
      </c>
      <c r="C294" s="281" t="s">
        <v>4850</v>
      </c>
      <c r="D294" s="281" t="s">
        <v>3052</v>
      </c>
      <c r="E294" s="281">
        <v>42142609</v>
      </c>
      <c r="F294" s="281">
        <v>92167081</v>
      </c>
    </row>
    <row r="295" spans="1:6" x14ac:dyDescent="0.35">
      <c r="A295" s="281" t="s">
        <v>4697</v>
      </c>
      <c r="B295" s="281">
        <v>2000078</v>
      </c>
      <c r="C295" s="281" t="s">
        <v>4850</v>
      </c>
      <c r="D295" s="281" t="s">
        <v>3058</v>
      </c>
      <c r="E295" s="281">
        <v>42221602</v>
      </c>
      <c r="F295" s="281">
        <v>92167708</v>
      </c>
    </row>
    <row r="296" spans="1:6" x14ac:dyDescent="0.35">
      <c r="A296" s="281" t="s">
        <v>4735</v>
      </c>
      <c r="B296" s="281">
        <v>2000350</v>
      </c>
      <c r="C296" s="281" t="s">
        <v>4850</v>
      </c>
      <c r="D296" s="281" t="s">
        <v>4895</v>
      </c>
      <c r="E296" s="281">
        <v>42222301</v>
      </c>
      <c r="F296" s="281">
        <v>92167705</v>
      </c>
    </row>
    <row r="297" spans="1:6" x14ac:dyDescent="0.35">
      <c r="A297" s="281" t="s">
        <v>4459</v>
      </c>
      <c r="B297" s="281">
        <v>2001360</v>
      </c>
      <c r="C297" s="281" t="s">
        <v>4850</v>
      </c>
      <c r="D297" s="281" t="s">
        <v>4908</v>
      </c>
      <c r="E297" s="281">
        <v>42142502</v>
      </c>
      <c r="F297" s="281">
        <v>92190165</v>
      </c>
    </row>
    <row r="298" spans="1:6" x14ac:dyDescent="0.35">
      <c r="A298" s="281" t="s">
        <v>4460</v>
      </c>
      <c r="B298" s="281">
        <v>2001583</v>
      </c>
      <c r="C298" s="281" t="s">
        <v>4850</v>
      </c>
      <c r="D298" s="281" t="s">
        <v>4910</v>
      </c>
      <c r="E298" s="281">
        <v>42142502</v>
      </c>
      <c r="F298" s="281">
        <v>92153519</v>
      </c>
    </row>
    <row r="299" spans="1:6" x14ac:dyDescent="0.35">
      <c r="A299" s="281" t="s">
        <v>5193</v>
      </c>
      <c r="B299" s="281">
        <v>2002180</v>
      </c>
      <c r="C299" s="281" t="s">
        <v>4850</v>
      </c>
      <c r="D299" s="281" t="s">
        <v>5194</v>
      </c>
      <c r="E299" s="281">
        <v>42143503</v>
      </c>
      <c r="F299" s="281">
        <v>92155268</v>
      </c>
    </row>
    <row r="300" spans="1:6" x14ac:dyDescent="0.35">
      <c r="A300" s="281" t="s">
        <v>5195</v>
      </c>
      <c r="B300" s="281">
        <v>2002181</v>
      </c>
      <c r="C300" s="281" t="s">
        <v>4850</v>
      </c>
      <c r="D300" s="281" t="s">
        <v>5196</v>
      </c>
      <c r="E300" s="281">
        <v>42143503</v>
      </c>
      <c r="F300" s="281">
        <v>92157293</v>
      </c>
    </row>
    <row r="301" spans="1:6" x14ac:dyDescent="0.35">
      <c r="A301" s="281" t="s">
        <v>4615</v>
      </c>
      <c r="B301" s="281">
        <v>2002186</v>
      </c>
      <c r="C301" s="281" t="s">
        <v>4850</v>
      </c>
      <c r="D301" s="281" t="s">
        <v>4919</v>
      </c>
      <c r="E301" s="281">
        <v>42221504</v>
      </c>
      <c r="F301" s="281">
        <v>92202007</v>
      </c>
    </row>
    <row r="302" spans="1:6" x14ac:dyDescent="0.35">
      <c r="A302" s="281" t="s">
        <v>4698</v>
      </c>
      <c r="B302" s="281">
        <v>2002200</v>
      </c>
      <c r="C302" s="281" t="s">
        <v>4850</v>
      </c>
      <c r="D302" s="281" t="s">
        <v>4920</v>
      </c>
      <c r="E302" s="281">
        <v>42293505</v>
      </c>
      <c r="F302" s="281">
        <v>92212172</v>
      </c>
    </row>
    <row r="303" spans="1:6" x14ac:dyDescent="0.35">
      <c r="A303" s="281" t="s">
        <v>4616</v>
      </c>
      <c r="B303" s="281">
        <v>2002318</v>
      </c>
      <c r="C303" s="281" t="s">
        <v>4850</v>
      </c>
      <c r="D303" s="281" t="s">
        <v>3372</v>
      </c>
      <c r="E303" s="281">
        <v>42142502</v>
      </c>
      <c r="F303" s="281">
        <v>92162905</v>
      </c>
    </row>
    <row r="304" spans="1:6" x14ac:dyDescent="0.35">
      <c r="A304" s="281" t="s">
        <v>4363</v>
      </c>
      <c r="B304" s="281">
        <v>2002320</v>
      </c>
      <c r="C304" s="281" t="s">
        <v>4850</v>
      </c>
      <c r="D304" s="281" t="s">
        <v>4922</v>
      </c>
      <c r="E304" s="281">
        <v>42142502</v>
      </c>
      <c r="F304" s="281">
        <v>92212979</v>
      </c>
    </row>
    <row r="305" spans="1:6" x14ac:dyDescent="0.35">
      <c r="A305" s="281" t="s">
        <v>4617</v>
      </c>
      <c r="B305" s="281">
        <v>2002321</v>
      </c>
      <c r="C305" s="281" t="s">
        <v>4850</v>
      </c>
      <c r="D305" s="281" t="s">
        <v>3376</v>
      </c>
      <c r="E305" s="281">
        <v>42142502</v>
      </c>
      <c r="F305" s="281">
        <v>92162907</v>
      </c>
    </row>
    <row r="306" spans="1:6" x14ac:dyDescent="0.35">
      <c r="A306" s="281" t="s">
        <v>4736</v>
      </c>
      <c r="B306" s="281">
        <v>2002636</v>
      </c>
      <c r="C306" s="281" t="s">
        <v>4850</v>
      </c>
      <c r="D306" s="281" t="s">
        <v>4965</v>
      </c>
      <c r="E306" s="281">
        <v>42144201</v>
      </c>
      <c r="F306" s="281">
        <v>92167789</v>
      </c>
    </row>
    <row r="307" spans="1:6" x14ac:dyDescent="0.35">
      <c r="A307" s="281" t="s">
        <v>4618</v>
      </c>
      <c r="B307" s="281">
        <v>2002316</v>
      </c>
      <c r="C307" s="281" t="s">
        <v>4850</v>
      </c>
      <c r="D307" s="281" t="s">
        <v>4921</v>
      </c>
      <c r="E307" s="281">
        <v>42144201</v>
      </c>
      <c r="F307" s="281">
        <v>92202156</v>
      </c>
    </row>
    <row r="308" spans="1:6" x14ac:dyDescent="0.35">
      <c r="A308" s="281" t="s">
        <v>4787</v>
      </c>
      <c r="B308" s="281">
        <v>2002327</v>
      </c>
      <c r="C308" s="281" t="s">
        <v>4850</v>
      </c>
      <c r="D308" s="281" t="s">
        <v>2326</v>
      </c>
      <c r="E308" s="281">
        <v>42142541</v>
      </c>
      <c r="F308" s="281">
        <v>92161447</v>
      </c>
    </row>
    <row r="309" spans="1:6" x14ac:dyDescent="0.35">
      <c r="A309" s="281" t="s">
        <v>5600</v>
      </c>
      <c r="B309" s="281">
        <v>2002322</v>
      </c>
      <c r="C309" s="281" t="s">
        <v>4850</v>
      </c>
      <c r="D309" s="281" t="s">
        <v>5601</v>
      </c>
      <c r="E309" s="281">
        <v>42142541</v>
      </c>
      <c r="F309" s="281">
        <v>92155184</v>
      </c>
    </row>
    <row r="310" spans="1:6" x14ac:dyDescent="0.35">
      <c r="A310" s="281" t="s">
        <v>5602</v>
      </c>
      <c r="B310" s="281">
        <v>2002326</v>
      </c>
      <c r="C310" s="281" t="s">
        <v>4850</v>
      </c>
      <c r="D310" s="281" t="s">
        <v>5603</v>
      </c>
      <c r="E310" s="281">
        <v>42142541</v>
      </c>
      <c r="F310" s="281">
        <v>92167084</v>
      </c>
    </row>
    <row r="311" spans="1:6" x14ac:dyDescent="0.35">
      <c r="A311" s="281" t="s">
        <v>4458</v>
      </c>
      <c r="B311" s="281">
        <v>2002330</v>
      </c>
      <c r="C311" s="281" t="s">
        <v>4850</v>
      </c>
      <c r="D311" s="281" t="s">
        <v>4923</v>
      </c>
      <c r="E311" s="281">
        <v>42142541</v>
      </c>
      <c r="F311" s="281">
        <v>92162908</v>
      </c>
    </row>
    <row r="312" spans="1:6" x14ac:dyDescent="0.35">
      <c r="A312" s="281" t="s">
        <v>5604</v>
      </c>
      <c r="B312" s="281">
        <v>2002585</v>
      </c>
      <c r="C312" s="281" t="s">
        <v>4850</v>
      </c>
      <c r="D312" s="281" t="s">
        <v>5605</v>
      </c>
      <c r="E312" s="281">
        <v>51472802</v>
      </c>
      <c r="F312" s="281">
        <v>92156109</v>
      </c>
    </row>
    <row r="313" spans="1:6" x14ac:dyDescent="0.35">
      <c r="A313" s="281" t="s">
        <v>4653</v>
      </c>
      <c r="B313" s="281">
        <v>2002627</v>
      </c>
      <c r="C313" s="281" t="s">
        <v>4850</v>
      </c>
      <c r="D313" s="281" t="s">
        <v>3382</v>
      </c>
      <c r="E313" s="281">
        <v>42221612</v>
      </c>
      <c r="F313" s="281">
        <v>92167085</v>
      </c>
    </row>
    <row r="314" spans="1:6" x14ac:dyDescent="0.35">
      <c r="A314" s="281" t="s">
        <v>5606</v>
      </c>
      <c r="B314" s="281">
        <v>2002538</v>
      </c>
      <c r="C314" s="281" t="s">
        <v>4850</v>
      </c>
      <c r="D314" s="281" t="s">
        <v>5607</v>
      </c>
      <c r="E314" s="281">
        <v>41104108</v>
      </c>
      <c r="F314" s="281">
        <v>92147051</v>
      </c>
    </row>
    <row r="315" spans="1:6" x14ac:dyDescent="0.35">
      <c r="A315" s="281" t="s">
        <v>4757</v>
      </c>
      <c r="B315" s="281">
        <v>2002616</v>
      </c>
      <c r="C315" s="281" t="s">
        <v>4850</v>
      </c>
      <c r="D315" s="281" t="s">
        <v>2021</v>
      </c>
      <c r="E315" s="281">
        <v>42142609</v>
      </c>
      <c r="F315" s="281">
        <v>92154019</v>
      </c>
    </row>
    <row r="316" spans="1:6" x14ac:dyDescent="0.35">
      <c r="A316" s="281" t="s">
        <v>4094</v>
      </c>
      <c r="B316" s="281">
        <v>2002531</v>
      </c>
      <c r="C316" s="281" t="s">
        <v>4850</v>
      </c>
      <c r="D316" s="281" t="s">
        <v>1884</v>
      </c>
      <c r="E316" s="281">
        <v>42311528</v>
      </c>
      <c r="F316" s="281">
        <v>92316432</v>
      </c>
    </row>
    <row r="317" spans="1:6" x14ac:dyDescent="0.35">
      <c r="A317" s="281" t="s">
        <v>5608</v>
      </c>
      <c r="B317" s="281">
        <v>2002875</v>
      </c>
      <c r="C317" s="281" t="s">
        <v>4850</v>
      </c>
      <c r="D317" s="281" t="s">
        <v>5609</v>
      </c>
      <c r="E317" s="281">
        <v>42142534</v>
      </c>
      <c r="F317" s="281">
        <v>92035036</v>
      </c>
    </row>
    <row r="318" spans="1:6" x14ac:dyDescent="0.35">
      <c r="A318" s="281" t="s">
        <v>5610</v>
      </c>
      <c r="B318" s="281">
        <v>2002878</v>
      </c>
      <c r="C318" s="281" t="s">
        <v>4850</v>
      </c>
      <c r="D318" s="281" t="s">
        <v>5611</v>
      </c>
      <c r="E318" s="281">
        <v>42142534</v>
      </c>
      <c r="F318" s="281">
        <v>92035044</v>
      </c>
    </row>
    <row r="319" spans="1:6" x14ac:dyDescent="0.35">
      <c r="A319" s="281" t="s">
        <v>5612</v>
      </c>
      <c r="B319" s="281">
        <v>2002879</v>
      </c>
      <c r="C319" s="281" t="s">
        <v>4850</v>
      </c>
      <c r="D319" s="281" t="s">
        <v>5613</v>
      </c>
      <c r="E319" s="281">
        <v>42142534</v>
      </c>
      <c r="F319" s="281">
        <v>92035045</v>
      </c>
    </row>
    <row r="320" spans="1:6" x14ac:dyDescent="0.35">
      <c r="A320" s="281" t="s">
        <v>5614</v>
      </c>
      <c r="B320" s="281">
        <v>2003201</v>
      </c>
      <c r="C320" s="281" t="s">
        <v>4850</v>
      </c>
      <c r="D320" s="281" t="s">
        <v>5615</v>
      </c>
      <c r="E320" s="281">
        <v>42293505</v>
      </c>
      <c r="F320" s="281">
        <v>92142073</v>
      </c>
    </row>
    <row r="321" spans="1:6" x14ac:dyDescent="0.35">
      <c r="A321" s="281" t="s">
        <v>4619</v>
      </c>
      <c r="B321" s="281">
        <v>2003308</v>
      </c>
      <c r="C321" s="281" t="s">
        <v>4850</v>
      </c>
      <c r="D321" s="281" t="s">
        <v>5002</v>
      </c>
      <c r="E321" s="281">
        <v>42142535</v>
      </c>
      <c r="F321" s="281">
        <v>92298222</v>
      </c>
    </row>
    <row r="322" spans="1:6" x14ac:dyDescent="0.35">
      <c r="A322" s="281" t="s">
        <v>4840</v>
      </c>
      <c r="B322" s="281">
        <v>2005327</v>
      </c>
      <c r="C322" s="281" t="s">
        <v>4850</v>
      </c>
      <c r="D322" s="281" t="s">
        <v>2846</v>
      </c>
      <c r="E322" s="281">
        <v>42142512</v>
      </c>
      <c r="F322" s="281">
        <v>92221030</v>
      </c>
    </row>
    <row r="323" spans="1:6" x14ac:dyDescent="0.35">
      <c r="A323" s="281" t="s">
        <v>4788</v>
      </c>
      <c r="B323" s="281">
        <v>2003503</v>
      </c>
      <c r="C323" s="281" t="s">
        <v>4850</v>
      </c>
      <c r="D323" s="281" t="s">
        <v>2323</v>
      </c>
      <c r="E323" s="281">
        <v>42142523</v>
      </c>
      <c r="F323" s="281">
        <v>92205648</v>
      </c>
    </row>
    <row r="324" spans="1:6" x14ac:dyDescent="0.35">
      <c r="A324" s="281" t="s">
        <v>5616</v>
      </c>
      <c r="B324" s="281">
        <v>2003504</v>
      </c>
      <c r="C324" s="281" t="s">
        <v>4850</v>
      </c>
      <c r="D324" s="281" t="s">
        <v>5617</v>
      </c>
      <c r="E324" s="281">
        <v>42295453</v>
      </c>
      <c r="F324" s="281">
        <v>92153250</v>
      </c>
    </row>
    <row r="325" spans="1:6" x14ac:dyDescent="0.35">
      <c r="A325" s="281" t="s">
        <v>5618</v>
      </c>
      <c r="B325" s="281">
        <v>2003506</v>
      </c>
      <c r="C325" s="281" t="s">
        <v>4850</v>
      </c>
      <c r="D325" s="281" t="s">
        <v>5619</v>
      </c>
      <c r="E325" s="281">
        <v>42295453</v>
      </c>
      <c r="F325" s="281">
        <v>92202000</v>
      </c>
    </row>
    <row r="326" spans="1:6" x14ac:dyDescent="0.35">
      <c r="A326" s="281" t="s">
        <v>5620</v>
      </c>
      <c r="B326" s="281">
        <v>2003507</v>
      </c>
      <c r="C326" s="281" t="s">
        <v>4850</v>
      </c>
      <c r="D326" s="281" t="s">
        <v>5621</v>
      </c>
      <c r="E326" s="281">
        <v>42295453</v>
      </c>
      <c r="F326" s="281">
        <v>92202079</v>
      </c>
    </row>
    <row r="327" spans="1:6" x14ac:dyDescent="0.35">
      <c r="A327" s="281" t="s">
        <v>4468</v>
      </c>
      <c r="B327" s="281">
        <v>2003530</v>
      </c>
      <c r="C327" s="281" t="s">
        <v>4850</v>
      </c>
      <c r="D327" s="281" t="s">
        <v>3390</v>
      </c>
      <c r="E327" s="281">
        <v>42221504</v>
      </c>
      <c r="F327" s="281">
        <v>92167186</v>
      </c>
    </row>
    <row r="328" spans="1:6" x14ac:dyDescent="0.35">
      <c r="A328" s="281" t="s">
        <v>4758</v>
      </c>
      <c r="B328" s="281">
        <v>2003788</v>
      </c>
      <c r="C328" s="281" t="s">
        <v>4850</v>
      </c>
      <c r="D328" s="281" t="s">
        <v>5020</v>
      </c>
      <c r="E328" s="281">
        <v>42142535</v>
      </c>
      <c r="F328" s="281">
        <v>92308827</v>
      </c>
    </row>
    <row r="329" spans="1:6" x14ac:dyDescent="0.35">
      <c r="A329" s="281" t="s">
        <v>4759</v>
      </c>
      <c r="B329" s="281">
        <v>2003789</v>
      </c>
      <c r="C329" s="281" t="s">
        <v>4850</v>
      </c>
      <c r="D329" s="281" t="s">
        <v>5021</v>
      </c>
      <c r="E329" s="281">
        <v>42142535</v>
      </c>
      <c r="F329" s="281">
        <v>92243545</v>
      </c>
    </row>
    <row r="330" spans="1:6" x14ac:dyDescent="0.35">
      <c r="A330" s="281" t="s">
        <v>5622</v>
      </c>
      <c r="B330" s="281">
        <v>2003963</v>
      </c>
      <c r="C330" s="281" t="s">
        <v>4850</v>
      </c>
      <c r="D330" s="281" t="s">
        <v>5623</v>
      </c>
      <c r="E330" s="281">
        <v>42144201</v>
      </c>
      <c r="F330" s="281">
        <v>92167713</v>
      </c>
    </row>
    <row r="331" spans="1:6" x14ac:dyDescent="0.35">
      <c r="A331" s="281" t="s">
        <v>5624</v>
      </c>
      <c r="B331" s="281">
        <v>2003964</v>
      </c>
      <c r="C331" s="281" t="s">
        <v>4850</v>
      </c>
      <c r="D331" s="281" t="s">
        <v>5625</v>
      </c>
      <c r="E331" s="281">
        <v>42144201</v>
      </c>
      <c r="F331" s="281">
        <v>92167718</v>
      </c>
    </row>
    <row r="332" spans="1:6" x14ac:dyDescent="0.35">
      <c r="A332" s="281" t="s">
        <v>5626</v>
      </c>
      <c r="B332" s="281">
        <v>2003965</v>
      </c>
      <c r="C332" s="281" t="s">
        <v>4850</v>
      </c>
      <c r="D332" s="281" t="s">
        <v>5627</v>
      </c>
      <c r="E332" s="281">
        <v>42144201</v>
      </c>
      <c r="F332" s="281">
        <v>92167684</v>
      </c>
    </row>
    <row r="333" spans="1:6" x14ac:dyDescent="0.35">
      <c r="A333" s="281" t="s">
        <v>4845</v>
      </c>
      <c r="B333" s="281">
        <v>2004181</v>
      </c>
      <c r="C333" s="281" t="s">
        <v>4850</v>
      </c>
      <c r="D333" s="281" t="s">
        <v>5034</v>
      </c>
      <c r="E333" s="281">
        <v>42272505</v>
      </c>
      <c r="F333" s="281">
        <v>92155071</v>
      </c>
    </row>
    <row r="334" spans="1:6" x14ac:dyDescent="0.35">
      <c r="A334" s="281" t="s">
        <v>4843</v>
      </c>
      <c r="B334" s="281">
        <v>2000081</v>
      </c>
      <c r="C334" s="281" t="s">
        <v>4850</v>
      </c>
      <c r="D334" s="281" t="s">
        <v>2858</v>
      </c>
      <c r="E334" s="281">
        <v>42141602</v>
      </c>
      <c r="F334" s="281">
        <v>92228228</v>
      </c>
    </row>
    <row r="335" spans="1:6" x14ac:dyDescent="0.35">
      <c r="A335" s="281" t="s">
        <v>4472</v>
      </c>
      <c r="B335" s="281">
        <v>2000082</v>
      </c>
      <c r="C335" s="281" t="s">
        <v>4850</v>
      </c>
      <c r="D335" s="281" t="s">
        <v>4869</v>
      </c>
      <c r="E335" s="281">
        <v>42143901</v>
      </c>
      <c r="F335" s="281">
        <v>92143097</v>
      </c>
    </row>
    <row r="336" spans="1:6" x14ac:dyDescent="0.35">
      <c r="A336" s="281" t="s">
        <v>4473</v>
      </c>
      <c r="B336" s="281">
        <v>2000083</v>
      </c>
      <c r="C336" s="281" t="s">
        <v>4850</v>
      </c>
      <c r="D336" s="281" t="s">
        <v>3065</v>
      </c>
      <c r="E336" s="281">
        <v>42143901</v>
      </c>
      <c r="F336" s="281">
        <v>92149595</v>
      </c>
    </row>
    <row r="337" spans="1:6" x14ac:dyDescent="0.35">
      <c r="A337" s="281" t="s">
        <v>4111</v>
      </c>
      <c r="B337" s="281">
        <v>2003764</v>
      </c>
      <c r="C337" s="281" t="s">
        <v>4850</v>
      </c>
      <c r="D337" s="281" t="s">
        <v>1885</v>
      </c>
      <c r="E337" s="281">
        <v>41104112</v>
      </c>
      <c r="F337" s="281">
        <v>92212990</v>
      </c>
    </row>
    <row r="338" spans="1:6" x14ac:dyDescent="0.35">
      <c r="A338" s="281" t="s">
        <v>4620</v>
      </c>
      <c r="B338" s="281">
        <v>2000084</v>
      </c>
      <c r="C338" s="281" t="s">
        <v>4850</v>
      </c>
      <c r="D338" s="281" t="s">
        <v>4870</v>
      </c>
      <c r="E338" s="281">
        <v>42281808</v>
      </c>
      <c r="F338" s="281">
        <v>92001651</v>
      </c>
    </row>
    <row r="339" spans="1:6" x14ac:dyDescent="0.35">
      <c r="A339" s="281" t="s">
        <v>4573</v>
      </c>
      <c r="B339" s="281">
        <v>2000085</v>
      </c>
      <c r="C339" s="281" t="s">
        <v>4850</v>
      </c>
      <c r="D339" s="281" t="s">
        <v>3213</v>
      </c>
      <c r="E339" s="281">
        <v>42281916</v>
      </c>
      <c r="F339" s="281">
        <v>92301470</v>
      </c>
    </row>
    <row r="340" spans="1:6" x14ac:dyDescent="0.35">
      <c r="A340" s="281" t="s">
        <v>4700</v>
      </c>
      <c r="B340" s="281">
        <v>2000086</v>
      </c>
      <c r="C340" s="281" t="s">
        <v>4850</v>
      </c>
      <c r="D340" s="281" t="s">
        <v>3074</v>
      </c>
      <c r="E340" s="281">
        <v>42281808</v>
      </c>
      <c r="F340" s="281">
        <v>92001652</v>
      </c>
    </row>
    <row r="341" spans="1:6" x14ac:dyDescent="0.35">
      <c r="A341" s="281" t="s">
        <v>4516</v>
      </c>
      <c r="B341" s="281">
        <v>2000090</v>
      </c>
      <c r="C341" s="281" t="s">
        <v>4850</v>
      </c>
      <c r="D341" s="281" t="s">
        <v>4871</v>
      </c>
      <c r="E341" s="281">
        <v>42143902</v>
      </c>
      <c r="F341" s="281">
        <v>92159328</v>
      </c>
    </row>
    <row r="342" spans="1:6" x14ac:dyDescent="0.35">
      <c r="A342" s="281" t="s">
        <v>5628</v>
      </c>
      <c r="B342" s="281">
        <v>2000091</v>
      </c>
      <c r="C342" s="281" t="s">
        <v>4850</v>
      </c>
      <c r="D342" s="281" t="s">
        <v>5629</v>
      </c>
      <c r="E342" s="281">
        <v>55121802</v>
      </c>
      <c r="F342" s="281">
        <v>90039278</v>
      </c>
    </row>
    <row r="343" spans="1:6" x14ac:dyDescent="0.35">
      <c r="A343" s="281" t="s">
        <v>5628</v>
      </c>
      <c r="B343" s="281">
        <v>2000091</v>
      </c>
      <c r="C343" s="281" t="s">
        <v>4850</v>
      </c>
      <c r="D343" s="281" t="s">
        <v>5629</v>
      </c>
      <c r="E343" s="281">
        <v>55121802</v>
      </c>
      <c r="F343" s="281">
        <v>90039278</v>
      </c>
    </row>
    <row r="344" spans="1:6" x14ac:dyDescent="0.35">
      <c r="A344" s="281" t="s">
        <v>4654</v>
      </c>
      <c r="B344" s="281">
        <v>2000092</v>
      </c>
      <c r="C344" s="281" t="s">
        <v>4850</v>
      </c>
      <c r="D344" s="281" t="s">
        <v>1356</v>
      </c>
      <c r="E344" s="281">
        <v>42271709</v>
      </c>
      <c r="F344" s="281">
        <v>92302323</v>
      </c>
    </row>
    <row r="345" spans="1:6" x14ac:dyDescent="0.35">
      <c r="A345" s="281" t="s">
        <v>5630</v>
      </c>
      <c r="B345" s="281">
        <v>2004013</v>
      </c>
      <c r="C345" s="281" t="s">
        <v>4850</v>
      </c>
      <c r="D345" s="281" t="s">
        <v>5631</v>
      </c>
      <c r="E345" s="281">
        <v>42291613</v>
      </c>
      <c r="F345" s="281">
        <v>92168723</v>
      </c>
    </row>
    <row r="346" spans="1:6" x14ac:dyDescent="0.35">
      <c r="A346" s="281" t="s">
        <v>5632</v>
      </c>
      <c r="B346" s="281">
        <v>2005460</v>
      </c>
      <c r="C346" s="281" t="s">
        <v>4850</v>
      </c>
      <c r="D346" s="281" t="s">
        <v>5633</v>
      </c>
      <c r="E346" s="281">
        <v>42291613</v>
      </c>
      <c r="F346" s="281">
        <v>92230797</v>
      </c>
    </row>
    <row r="347" spans="1:6" x14ac:dyDescent="0.35">
      <c r="A347" s="281" t="s">
        <v>5634</v>
      </c>
      <c r="B347" s="281">
        <v>2005948</v>
      </c>
      <c r="C347" s="281" t="s">
        <v>4850</v>
      </c>
      <c r="D347" s="281" t="s">
        <v>5635</v>
      </c>
      <c r="E347" s="281">
        <v>42281808</v>
      </c>
      <c r="F347" s="281">
        <v>92321508</v>
      </c>
    </row>
    <row r="348" spans="1:6" x14ac:dyDescent="0.35">
      <c r="A348" s="281" t="s">
        <v>5636</v>
      </c>
      <c r="B348" s="281">
        <v>2005944</v>
      </c>
      <c r="C348" s="281" t="s">
        <v>4850</v>
      </c>
      <c r="D348" s="281" t="s">
        <v>5637</v>
      </c>
      <c r="E348" s="281">
        <v>42281807</v>
      </c>
      <c r="F348" s="281">
        <v>92321503</v>
      </c>
    </row>
    <row r="349" spans="1:6" x14ac:dyDescent="0.35">
      <c r="A349" s="281" t="s">
        <v>4655</v>
      </c>
      <c r="B349" s="281">
        <v>2000094</v>
      </c>
      <c r="C349" s="281" t="s">
        <v>4850</v>
      </c>
      <c r="D349" s="281" t="s">
        <v>3682</v>
      </c>
      <c r="E349" s="281">
        <v>42281807</v>
      </c>
      <c r="F349" s="281">
        <v>92142064</v>
      </c>
    </row>
    <row r="350" spans="1:6" x14ac:dyDescent="0.35">
      <c r="A350" s="281" t="s">
        <v>5638</v>
      </c>
      <c r="B350" s="281">
        <v>2003540</v>
      </c>
      <c r="C350" s="281" t="s">
        <v>4850</v>
      </c>
      <c r="D350" s="281" t="s">
        <v>5639</v>
      </c>
      <c r="E350" s="281">
        <v>42312502</v>
      </c>
      <c r="F350" s="281">
        <v>92062521</v>
      </c>
    </row>
    <row r="351" spans="1:6" x14ac:dyDescent="0.35">
      <c r="A351" s="281" t="s">
        <v>5640</v>
      </c>
      <c r="B351" s="281">
        <v>2003539</v>
      </c>
      <c r="C351" s="281" t="s">
        <v>4850</v>
      </c>
      <c r="D351" s="281" t="s">
        <v>5641</v>
      </c>
      <c r="E351" s="281">
        <v>42312502</v>
      </c>
      <c r="F351" s="281">
        <v>92062520</v>
      </c>
    </row>
    <row r="352" spans="1:6" x14ac:dyDescent="0.35">
      <c r="A352" s="281" t="s">
        <v>5642</v>
      </c>
      <c r="B352" s="281">
        <v>2003538</v>
      </c>
      <c r="C352" s="281" t="s">
        <v>4850</v>
      </c>
      <c r="D352" s="281" t="s">
        <v>5643</v>
      </c>
      <c r="E352" s="281">
        <v>42312502</v>
      </c>
      <c r="F352" s="281">
        <v>92062519</v>
      </c>
    </row>
    <row r="353" spans="1:6" x14ac:dyDescent="0.35">
      <c r="A353" s="281" t="s">
        <v>5642</v>
      </c>
      <c r="B353" s="281">
        <v>2003538</v>
      </c>
      <c r="C353" s="281" t="s">
        <v>4850</v>
      </c>
      <c r="D353" s="281" t="s">
        <v>5643</v>
      </c>
      <c r="E353" s="281">
        <v>42312502</v>
      </c>
      <c r="F353" s="281">
        <v>92062519</v>
      </c>
    </row>
    <row r="354" spans="1:6" x14ac:dyDescent="0.35">
      <c r="A354" s="281" t="s">
        <v>5644</v>
      </c>
      <c r="B354" s="281">
        <v>2003537</v>
      </c>
      <c r="C354" s="281" t="s">
        <v>4850</v>
      </c>
      <c r="D354" s="281" t="s">
        <v>5645</v>
      </c>
      <c r="E354" s="281">
        <v>42312502</v>
      </c>
      <c r="F354" s="281">
        <v>92062484</v>
      </c>
    </row>
    <row r="355" spans="1:6" x14ac:dyDescent="0.35">
      <c r="A355" s="281" t="s">
        <v>5646</v>
      </c>
      <c r="B355" s="281">
        <v>2005673</v>
      </c>
      <c r="C355" s="281" t="s">
        <v>4850</v>
      </c>
      <c r="D355" s="281" t="s">
        <v>5647</v>
      </c>
      <c r="E355" s="281">
        <v>42312112</v>
      </c>
      <c r="F355" s="281">
        <v>92279219</v>
      </c>
    </row>
    <row r="356" spans="1:6" x14ac:dyDescent="0.35">
      <c r="A356" s="281" t="s">
        <v>5648</v>
      </c>
      <c r="B356" s="281">
        <v>2005674</v>
      </c>
      <c r="C356" s="281" t="s">
        <v>4850</v>
      </c>
      <c r="D356" s="281" t="s">
        <v>5649</v>
      </c>
      <c r="E356" s="281">
        <v>42312112</v>
      </c>
      <c r="F356" s="281">
        <v>92279211</v>
      </c>
    </row>
    <row r="357" spans="1:6" x14ac:dyDescent="0.35">
      <c r="A357" s="281" t="s">
        <v>5650</v>
      </c>
      <c r="B357" s="281">
        <v>2005675</v>
      </c>
      <c r="C357" s="281" t="s">
        <v>4850</v>
      </c>
      <c r="D357" s="281" t="s">
        <v>5651</v>
      </c>
      <c r="E357" s="281">
        <v>42312112</v>
      </c>
      <c r="F357" s="281">
        <v>92279213</v>
      </c>
    </row>
    <row r="358" spans="1:6" x14ac:dyDescent="0.35">
      <c r="A358" s="281" t="s">
        <v>5652</v>
      </c>
      <c r="B358" s="281">
        <v>2005676</v>
      </c>
      <c r="C358" s="281" t="s">
        <v>4850</v>
      </c>
      <c r="D358" s="281" t="s">
        <v>5653</v>
      </c>
      <c r="E358" s="281">
        <v>42312112</v>
      </c>
      <c r="F358" s="281">
        <v>92279222</v>
      </c>
    </row>
    <row r="359" spans="1:6" x14ac:dyDescent="0.35">
      <c r="A359" s="281" t="s">
        <v>4842</v>
      </c>
      <c r="B359" s="281">
        <v>2005324</v>
      </c>
      <c r="C359" s="281" t="s">
        <v>4850</v>
      </c>
      <c r="D359" s="281" t="s">
        <v>2855</v>
      </c>
      <c r="E359" s="281">
        <v>42272219</v>
      </c>
      <c r="F359" s="281">
        <v>92221020</v>
      </c>
    </row>
    <row r="360" spans="1:6" x14ac:dyDescent="0.35">
      <c r="A360" s="281" t="s">
        <v>4839</v>
      </c>
      <c r="B360" s="281">
        <v>2005325</v>
      </c>
      <c r="C360" s="281" t="s">
        <v>4850</v>
      </c>
      <c r="D360" s="281" t="s">
        <v>2839</v>
      </c>
      <c r="E360" s="281">
        <v>42281508</v>
      </c>
      <c r="F360" s="281">
        <v>92221287</v>
      </c>
    </row>
    <row r="361" spans="1:6" x14ac:dyDescent="0.35">
      <c r="A361" s="281" t="s">
        <v>4841</v>
      </c>
      <c r="B361" s="281">
        <v>2005326</v>
      </c>
      <c r="C361" s="281" t="s">
        <v>4850</v>
      </c>
      <c r="D361" s="281" t="s">
        <v>2851</v>
      </c>
      <c r="E361" s="281">
        <v>42281804</v>
      </c>
      <c r="F361" s="281">
        <v>92221028</v>
      </c>
    </row>
    <row r="362" spans="1:6" x14ac:dyDescent="0.35">
      <c r="A362" s="281" t="s">
        <v>5654</v>
      </c>
      <c r="B362" s="281">
        <v>2001924</v>
      </c>
      <c r="C362" s="281" t="s">
        <v>4850</v>
      </c>
      <c r="D362" s="281" t="s">
        <v>5655</v>
      </c>
      <c r="E362" s="281">
        <v>42311607</v>
      </c>
      <c r="F362" s="281">
        <v>92190246</v>
      </c>
    </row>
    <row r="363" spans="1:6" x14ac:dyDescent="0.35">
      <c r="A363" s="281" t="s">
        <v>5656</v>
      </c>
      <c r="B363" s="281">
        <v>2001922</v>
      </c>
      <c r="C363" s="281" t="s">
        <v>4850</v>
      </c>
      <c r="D363" s="281" t="s">
        <v>5657</v>
      </c>
      <c r="E363" s="281">
        <v>42152453</v>
      </c>
      <c r="F363" s="281">
        <v>92190245</v>
      </c>
    </row>
    <row r="364" spans="1:6" x14ac:dyDescent="0.35">
      <c r="A364" s="281" t="s">
        <v>4656</v>
      </c>
      <c r="B364" s="281">
        <v>2000099</v>
      </c>
      <c r="C364" s="281" t="s">
        <v>4850</v>
      </c>
      <c r="D364" s="281" t="s">
        <v>3687</v>
      </c>
      <c r="E364" s="281">
        <v>42281804</v>
      </c>
      <c r="F364" s="281">
        <v>92205783</v>
      </c>
    </row>
    <row r="365" spans="1:6" x14ac:dyDescent="0.35">
      <c r="A365" s="281" t="s">
        <v>4621</v>
      </c>
      <c r="B365" s="281">
        <v>2000100</v>
      </c>
      <c r="C365" s="281" t="s">
        <v>4850</v>
      </c>
      <c r="D365" s="281" t="s">
        <v>4872</v>
      </c>
      <c r="E365" s="281">
        <v>42281807</v>
      </c>
      <c r="F365" s="281">
        <v>92150141</v>
      </c>
    </row>
    <row r="366" spans="1:6" x14ac:dyDescent="0.35">
      <c r="A366" s="281" t="s">
        <v>5658</v>
      </c>
      <c r="B366" s="281">
        <v>2003592</v>
      </c>
      <c r="C366" s="281" t="s">
        <v>4850</v>
      </c>
      <c r="D366" s="281" t="s">
        <v>5659</v>
      </c>
      <c r="E366" s="281">
        <v>42295461</v>
      </c>
      <c r="F366" s="281">
        <v>92190634</v>
      </c>
    </row>
    <row r="367" spans="1:6" x14ac:dyDescent="0.35">
      <c r="A367" s="281" t="s">
        <v>4789</v>
      </c>
      <c r="B367" s="281">
        <v>2000103</v>
      </c>
      <c r="C367" s="281" t="s">
        <v>4850</v>
      </c>
      <c r="D367" s="281" t="s">
        <v>2338</v>
      </c>
      <c r="E367" s="281">
        <v>42271802</v>
      </c>
      <c r="F367" s="281">
        <v>92161927</v>
      </c>
    </row>
    <row r="368" spans="1:6" x14ac:dyDescent="0.35">
      <c r="A368" s="281" t="s">
        <v>4789</v>
      </c>
      <c r="B368" s="281">
        <v>2000103</v>
      </c>
      <c r="C368" s="281" t="s">
        <v>4850</v>
      </c>
      <c r="D368" s="281" t="s">
        <v>2338</v>
      </c>
      <c r="E368" s="281">
        <v>42271802</v>
      </c>
      <c r="F368" s="281">
        <v>92161927</v>
      </c>
    </row>
    <row r="369" spans="1:6" x14ac:dyDescent="0.35">
      <c r="A369" s="281" t="s">
        <v>4790</v>
      </c>
      <c r="B369" s="281">
        <v>2000104</v>
      </c>
      <c r="C369" s="281" t="s">
        <v>4850</v>
      </c>
      <c r="D369" s="281" t="s">
        <v>2345</v>
      </c>
      <c r="E369" s="281">
        <v>30181506</v>
      </c>
      <c r="F369" s="281">
        <v>92161328</v>
      </c>
    </row>
    <row r="370" spans="1:6" x14ac:dyDescent="0.35">
      <c r="A370" s="281" t="s">
        <v>4113</v>
      </c>
      <c r="B370" s="281">
        <v>2000105</v>
      </c>
      <c r="C370" s="281" t="s">
        <v>4850</v>
      </c>
      <c r="D370" s="281" t="s">
        <v>4873</v>
      </c>
      <c r="E370" s="281">
        <v>42281808</v>
      </c>
      <c r="F370" s="281">
        <v>92216154</v>
      </c>
    </row>
    <row r="371" spans="1:6" x14ac:dyDescent="0.35">
      <c r="A371" s="281" t="s">
        <v>4525</v>
      </c>
      <c r="B371" s="281">
        <v>2000941</v>
      </c>
      <c r="C371" s="281" t="s">
        <v>4850</v>
      </c>
      <c r="D371" s="281" t="s">
        <v>3076</v>
      </c>
      <c r="E371" s="281">
        <v>42281808</v>
      </c>
      <c r="F371" s="281">
        <v>92156194</v>
      </c>
    </row>
    <row r="372" spans="1:6" x14ac:dyDescent="0.35">
      <c r="A372" s="281" t="s">
        <v>4526</v>
      </c>
      <c r="B372" s="281">
        <v>2000940</v>
      </c>
      <c r="C372" s="281" t="s">
        <v>4850</v>
      </c>
      <c r="D372" s="281" t="s">
        <v>3078</v>
      </c>
      <c r="E372" s="281">
        <v>42281808</v>
      </c>
      <c r="F372" s="281">
        <v>92156254</v>
      </c>
    </row>
    <row r="373" spans="1:6" x14ac:dyDescent="0.35">
      <c r="A373" s="281" t="s">
        <v>4542</v>
      </c>
      <c r="B373" s="281">
        <v>2000109</v>
      </c>
      <c r="C373" s="281" t="s">
        <v>4850</v>
      </c>
      <c r="D373" s="281" t="s">
        <v>4874</v>
      </c>
      <c r="E373" s="281">
        <v>42142720</v>
      </c>
      <c r="F373" s="281">
        <v>92157763</v>
      </c>
    </row>
    <row r="374" spans="1:6" x14ac:dyDescent="0.35">
      <c r="A374" s="281" t="s">
        <v>5197</v>
      </c>
      <c r="B374" s="281">
        <v>2000112</v>
      </c>
      <c r="C374" s="281" t="s">
        <v>4850</v>
      </c>
      <c r="D374" s="281" t="s">
        <v>5198</v>
      </c>
      <c r="E374" s="281">
        <v>53131622</v>
      </c>
      <c r="F374" s="281">
        <v>92149573</v>
      </c>
    </row>
    <row r="375" spans="1:6" x14ac:dyDescent="0.35">
      <c r="A375" s="281" t="s">
        <v>4760</v>
      </c>
      <c r="B375" s="281">
        <v>2000114</v>
      </c>
      <c r="C375" s="281" t="s">
        <v>4850</v>
      </c>
      <c r="D375" s="281" t="s">
        <v>4875</v>
      </c>
      <c r="E375" s="281">
        <v>42241806</v>
      </c>
      <c r="F375" s="281">
        <v>92312462</v>
      </c>
    </row>
    <row r="376" spans="1:6" x14ac:dyDescent="0.35">
      <c r="A376" s="281" t="s">
        <v>4622</v>
      </c>
      <c r="B376" s="281">
        <v>2003810</v>
      </c>
      <c r="C376" s="281" t="s">
        <v>4850</v>
      </c>
      <c r="D376" s="281" t="s">
        <v>3405</v>
      </c>
      <c r="E376" s="281">
        <v>42131507</v>
      </c>
      <c r="F376" s="281">
        <v>92161422</v>
      </c>
    </row>
    <row r="377" spans="1:6" x14ac:dyDescent="0.35">
      <c r="A377" s="281" t="s">
        <v>4543</v>
      </c>
      <c r="B377" s="281">
        <v>2003811</v>
      </c>
      <c r="C377" s="281" t="s">
        <v>4850</v>
      </c>
      <c r="D377" s="281" t="s">
        <v>3441</v>
      </c>
      <c r="E377" s="281">
        <v>42131507</v>
      </c>
      <c r="F377" s="281">
        <v>92153419</v>
      </c>
    </row>
    <row r="378" spans="1:6" x14ac:dyDescent="0.35">
      <c r="A378" s="281" t="s">
        <v>4574</v>
      </c>
      <c r="B378" s="281">
        <v>2003812</v>
      </c>
      <c r="C378" s="281" t="s">
        <v>4850</v>
      </c>
      <c r="D378" s="281" t="s">
        <v>3442</v>
      </c>
      <c r="E378" s="281">
        <v>42131507</v>
      </c>
      <c r="F378" s="281">
        <v>92154896</v>
      </c>
    </row>
    <row r="379" spans="1:6" x14ac:dyDescent="0.35">
      <c r="A379" s="281" t="s">
        <v>4502</v>
      </c>
      <c r="B379" s="281">
        <v>2000120</v>
      </c>
      <c r="C379" s="281" t="s">
        <v>4850</v>
      </c>
      <c r="D379" s="281" t="s">
        <v>4876</v>
      </c>
      <c r="E379" s="281">
        <v>53102306</v>
      </c>
      <c r="F379" s="281">
        <v>92184531</v>
      </c>
    </row>
    <row r="380" spans="1:6" x14ac:dyDescent="0.35">
      <c r="A380" s="281" t="s">
        <v>5660</v>
      </c>
      <c r="B380" s="281">
        <v>2000121</v>
      </c>
      <c r="C380" s="281" t="s">
        <v>4850</v>
      </c>
      <c r="D380" s="281" t="s">
        <v>5661</v>
      </c>
      <c r="E380" s="281">
        <v>42311510</v>
      </c>
      <c r="F380" s="281">
        <v>92162147</v>
      </c>
    </row>
    <row r="381" spans="1:6" x14ac:dyDescent="0.35">
      <c r="A381" s="281" t="s">
        <v>5662</v>
      </c>
      <c r="B381" s="281">
        <v>2000122</v>
      </c>
      <c r="C381" s="281" t="s">
        <v>4850</v>
      </c>
      <c r="D381" s="281" t="s">
        <v>5663</v>
      </c>
      <c r="E381" s="281">
        <v>42293525</v>
      </c>
      <c r="F381" s="281">
        <v>92199701</v>
      </c>
    </row>
    <row r="382" spans="1:6" x14ac:dyDescent="0.35">
      <c r="A382" s="281" t="s">
        <v>5664</v>
      </c>
      <c r="B382" s="281">
        <v>2000123</v>
      </c>
      <c r="C382" s="281" t="s">
        <v>4850</v>
      </c>
      <c r="D382" s="281" t="s">
        <v>5665</v>
      </c>
      <c r="E382" s="281">
        <v>46181804</v>
      </c>
      <c r="F382" s="281">
        <v>92081245</v>
      </c>
    </row>
    <row r="383" spans="1:6" x14ac:dyDescent="0.35">
      <c r="A383" s="281" t="s">
        <v>5666</v>
      </c>
      <c r="B383" s="281">
        <v>2000124</v>
      </c>
      <c r="C383" s="281" t="s">
        <v>4850</v>
      </c>
      <c r="D383" s="281" t="s">
        <v>5667</v>
      </c>
      <c r="E383" s="281">
        <v>47121709</v>
      </c>
      <c r="F383" s="281">
        <v>90032225</v>
      </c>
    </row>
    <row r="384" spans="1:6" x14ac:dyDescent="0.35">
      <c r="A384" s="281" t="s">
        <v>4524</v>
      </c>
      <c r="B384" s="281">
        <v>2004790</v>
      </c>
      <c r="C384" s="281" t="s">
        <v>4850</v>
      </c>
      <c r="D384" s="281" t="s">
        <v>3692</v>
      </c>
      <c r="E384" s="281">
        <v>41113035</v>
      </c>
      <c r="F384" s="281">
        <v>92301411</v>
      </c>
    </row>
    <row r="385" spans="1:6" x14ac:dyDescent="0.35">
      <c r="A385" s="281" t="s">
        <v>5668</v>
      </c>
      <c r="B385" s="281">
        <v>2000450</v>
      </c>
      <c r="C385" s="281" t="s">
        <v>5669</v>
      </c>
      <c r="D385" s="281" t="s">
        <v>5670</v>
      </c>
      <c r="E385" s="281">
        <v>42152005</v>
      </c>
      <c r="F385" s="281">
        <v>92216369</v>
      </c>
    </row>
    <row r="386" spans="1:6" x14ac:dyDescent="0.35">
      <c r="A386" s="281" t="s">
        <v>5671</v>
      </c>
      <c r="B386" s="281">
        <v>2000413</v>
      </c>
      <c r="C386" s="281" t="s">
        <v>4850</v>
      </c>
      <c r="D386" s="281" t="s">
        <v>5672</v>
      </c>
      <c r="E386" s="281">
        <v>42143602</v>
      </c>
      <c r="F386" s="281">
        <v>92295206</v>
      </c>
    </row>
    <row r="387" spans="1:6" x14ac:dyDescent="0.35">
      <c r="A387" s="281" t="s">
        <v>5673</v>
      </c>
      <c r="B387" s="281">
        <v>2000390</v>
      </c>
      <c r="C387" s="281" t="s">
        <v>4897</v>
      </c>
      <c r="D387" s="281" t="s">
        <v>5674</v>
      </c>
      <c r="E387" s="281">
        <v>42141802</v>
      </c>
      <c r="F387" s="281">
        <v>92189946</v>
      </c>
    </row>
    <row r="388" spans="1:6" x14ac:dyDescent="0.35">
      <c r="A388" s="281" t="s">
        <v>5675</v>
      </c>
      <c r="B388" s="281">
        <v>2000484</v>
      </c>
      <c r="C388" s="281" t="s">
        <v>4850</v>
      </c>
      <c r="D388" s="281" t="s">
        <v>5676</v>
      </c>
      <c r="E388" s="281">
        <v>42301506</v>
      </c>
      <c r="F388" s="281">
        <v>92015142</v>
      </c>
    </row>
    <row r="389" spans="1:6" x14ac:dyDescent="0.35">
      <c r="A389" s="281" t="s">
        <v>5677</v>
      </c>
      <c r="B389" s="281">
        <v>2000487</v>
      </c>
      <c r="C389" s="281" t="s">
        <v>4850</v>
      </c>
      <c r="D389" s="281" t="s">
        <v>5678</v>
      </c>
      <c r="E389" s="281">
        <v>42271903</v>
      </c>
      <c r="F389" s="281">
        <v>92142896</v>
      </c>
    </row>
    <row r="390" spans="1:6" x14ac:dyDescent="0.35">
      <c r="A390" s="281" t="s">
        <v>4119</v>
      </c>
      <c r="B390" s="281">
        <v>2000501</v>
      </c>
      <c r="C390" s="281" t="s">
        <v>4850</v>
      </c>
      <c r="D390" s="281" t="s">
        <v>1886</v>
      </c>
      <c r="E390" s="281">
        <v>42271801</v>
      </c>
      <c r="F390" s="281">
        <v>92166789</v>
      </c>
    </row>
    <row r="391" spans="1:6" x14ac:dyDescent="0.35">
      <c r="A391" s="281" t="s">
        <v>4657</v>
      </c>
      <c r="B391" s="281">
        <v>2000580</v>
      </c>
      <c r="C391" s="281" t="s">
        <v>4850</v>
      </c>
      <c r="D391" s="281" t="s">
        <v>4898</v>
      </c>
      <c r="E391" s="281">
        <v>42142108</v>
      </c>
      <c r="F391" s="281">
        <v>92205544</v>
      </c>
    </row>
    <row r="392" spans="1:6" x14ac:dyDescent="0.35">
      <c r="A392" s="281" t="s">
        <v>5679</v>
      </c>
      <c r="B392" s="281">
        <v>2000581</v>
      </c>
      <c r="C392" s="281" t="s">
        <v>4850</v>
      </c>
      <c r="D392" s="281" t="s">
        <v>5680</v>
      </c>
      <c r="E392" s="281">
        <v>42142108</v>
      </c>
      <c r="F392" s="281">
        <v>92216313</v>
      </c>
    </row>
    <row r="393" spans="1:6" x14ac:dyDescent="0.35">
      <c r="A393" s="281" t="s">
        <v>5681</v>
      </c>
      <c r="B393" s="281">
        <v>2000582</v>
      </c>
      <c r="C393" s="281" t="s">
        <v>4850</v>
      </c>
      <c r="D393" s="281" t="s">
        <v>5682</v>
      </c>
      <c r="E393" s="281">
        <v>42142108</v>
      </c>
      <c r="F393" s="281">
        <v>92213189</v>
      </c>
    </row>
    <row r="394" spans="1:6" x14ac:dyDescent="0.35">
      <c r="A394" s="281" t="s">
        <v>5683</v>
      </c>
      <c r="B394" s="281">
        <v>2000584</v>
      </c>
      <c r="C394" s="281" t="s">
        <v>4850</v>
      </c>
      <c r="D394" s="281" t="s">
        <v>5684</v>
      </c>
      <c r="E394" s="281">
        <v>42141802</v>
      </c>
      <c r="F394" s="281">
        <v>92194891</v>
      </c>
    </row>
    <row r="395" spans="1:6" x14ac:dyDescent="0.35">
      <c r="A395" s="281" t="s">
        <v>4544</v>
      </c>
      <c r="B395" s="281">
        <v>2000550</v>
      </c>
      <c r="C395" s="281" t="s">
        <v>4850</v>
      </c>
      <c r="D395" s="281" t="s">
        <v>3449</v>
      </c>
      <c r="E395" s="281">
        <v>42131507</v>
      </c>
      <c r="F395" s="281">
        <v>92194591</v>
      </c>
    </row>
    <row r="396" spans="1:6" x14ac:dyDescent="0.35">
      <c r="A396" s="281" t="s">
        <v>4138</v>
      </c>
      <c r="B396" s="281">
        <v>2000551</v>
      </c>
      <c r="C396" s="281" t="s">
        <v>4897</v>
      </c>
      <c r="D396" s="281" t="s">
        <v>4139</v>
      </c>
      <c r="E396" s="281">
        <v>42131507</v>
      </c>
      <c r="F396" s="281">
        <v>92166535</v>
      </c>
    </row>
    <row r="397" spans="1:6" x14ac:dyDescent="0.35">
      <c r="A397" s="281" t="s">
        <v>4591</v>
      </c>
      <c r="B397" s="281">
        <v>2000556</v>
      </c>
      <c r="C397" s="281" t="s">
        <v>4897</v>
      </c>
      <c r="D397" s="281" t="s">
        <v>3452</v>
      </c>
      <c r="E397" s="281">
        <v>42131507</v>
      </c>
      <c r="F397" s="281">
        <v>92199066</v>
      </c>
    </row>
    <row r="398" spans="1:6" x14ac:dyDescent="0.35">
      <c r="A398" s="281" t="s">
        <v>4658</v>
      </c>
      <c r="B398" s="281">
        <v>2000590</v>
      </c>
      <c r="C398" s="281" t="s">
        <v>4850</v>
      </c>
      <c r="D398" s="281" t="s">
        <v>3453</v>
      </c>
      <c r="E398" s="281">
        <v>42311512</v>
      </c>
      <c r="F398" s="281">
        <v>92163341</v>
      </c>
    </row>
    <row r="399" spans="1:6" x14ac:dyDescent="0.35">
      <c r="A399" s="281" t="s">
        <v>5685</v>
      </c>
      <c r="B399" s="281">
        <v>2000758</v>
      </c>
      <c r="C399" s="281" t="s">
        <v>4850</v>
      </c>
      <c r="D399" s="281" t="s">
        <v>5686</v>
      </c>
      <c r="E399" s="281">
        <v>42272505</v>
      </c>
      <c r="F399" s="281">
        <v>92160941</v>
      </c>
    </row>
    <row r="400" spans="1:6" x14ac:dyDescent="0.35">
      <c r="A400" s="281" t="s">
        <v>5687</v>
      </c>
      <c r="B400" s="281">
        <v>2005666</v>
      </c>
      <c r="C400" s="281" t="s">
        <v>4850</v>
      </c>
      <c r="D400" s="281" t="s">
        <v>5688</v>
      </c>
      <c r="E400" s="281">
        <v>41104104</v>
      </c>
      <c r="F400" s="281">
        <v>92279169</v>
      </c>
    </row>
    <row r="401" spans="1:6" x14ac:dyDescent="0.35">
      <c r="A401" s="281" t="s">
        <v>5689</v>
      </c>
      <c r="B401" s="281">
        <v>2005667</v>
      </c>
      <c r="C401" s="281" t="s">
        <v>4850</v>
      </c>
      <c r="D401" s="281" t="s">
        <v>5690</v>
      </c>
      <c r="E401" s="281">
        <v>41104104</v>
      </c>
      <c r="F401" s="281">
        <v>92279198</v>
      </c>
    </row>
    <row r="402" spans="1:6" x14ac:dyDescent="0.35">
      <c r="A402" s="281" t="s">
        <v>5691</v>
      </c>
      <c r="B402" s="281">
        <v>2005668</v>
      </c>
      <c r="C402" s="281" t="s">
        <v>4850</v>
      </c>
      <c r="D402" s="281" t="s">
        <v>5692</v>
      </c>
      <c r="E402" s="281">
        <v>41104104</v>
      </c>
      <c r="F402" s="281">
        <v>92279195</v>
      </c>
    </row>
    <row r="403" spans="1:6" x14ac:dyDescent="0.35">
      <c r="A403" s="281" t="s">
        <v>5693</v>
      </c>
      <c r="B403" s="281">
        <v>2005669</v>
      </c>
      <c r="C403" s="281" t="s">
        <v>4850</v>
      </c>
      <c r="D403" s="281" t="s">
        <v>5694</v>
      </c>
      <c r="E403" s="281">
        <v>41104104</v>
      </c>
      <c r="F403" s="281">
        <v>92279132</v>
      </c>
    </row>
    <row r="404" spans="1:6" x14ac:dyDescent="0.35">
      <c r="A404" s="281" t="s">
        <v>5695</v>
      </c>
      <c r="B404" s="281">
        <v>2001365</v>
      </c>
      <c r="C404" s="281" t="s">
        <v>4850</v>
      </c>
      <c r="D404" s="281" t="s">
        <v>5696</v>
      </c>
      <c r="E404" s="281">
        <v>41122491</v>
      </c>
      <c r="F404" s="281">
        <v>92224118</v>
      </c>
    </row>
    <row r="405" spans="1:6" x14ac:dyDescent="0.35">
      <c r="A405" s="281" t="s">
        <v>5697</v>
      </c>
      <c r="B405" s="281">
        <v>2005590</v>
      </c>
      <c r="C405" s="281" t="s">
        <v>4850</v>
      </c>
      <c r="D405" s="281" t="s">
        <v>5698</v>
      </c>
      <c r="E405" s="281">
        <v>42295313</v>
      </c>
      <c r="F405" s="281">
        <v>92249225</v>
      </c>
    </row>
    <row r="406" spans="1:6" x14ac:dyDescent="0.35">
      <c r="A406" s="281" t="s">
        <v>5699</v>
      </c>
      <c r="B406" s="281">
        <v>2005751</v>
      </c>
      <c r="C406" s="281" t="s">
        <v>4850</v>
      </c>
      <c r="D406" s="281" t="s">
        <v>5700</v>
      </c>
      <c r="E406" s="281">
        <v>42271913</v>
      </c>
      <c r="F406" s="281">
        <v>92295434</v>
      </c>
    </row>
    <row r="407" spans="1:6" x14ac:dyDescent="0.35">
      <c r="A407" s="281" t="s">
        <v>5701</v>
      </c>
      <c r="B407" s="281">
        <v>2001584</v>
      </c>
      <c r="C407" s="281" t="s">
        <v>4850</v>
      </c>
      <c r="D407" s="281" t="s">
        <v>5702</v>
      </c>
      <c r="E407" s="281">
        <v>42271913</v>
      </c>
      <c r="F407" s="281">
        <v>92295456</v>
      </c>
    </row>
    <row r="408" spans="1:6" x14ac:dyDescent="0.35">
      <c r="A408" s="281" t="s">
        <v>5703</v>
      </c>
      <c r="B408" s="281">
        <v>2005752</v>
      </c>
      <c r="C408" s="281" t="s">
        <v>4850</v>
      </c>
      <c r="D408" s="281" t="s">
        <v>5704</v>
      </c>
      <c r="E408" s="281">
        <v>42271913</v>
      </c>
      <c r="F408" s="281">
        <v>92294863</v>
      </c>
    </row>
    <row r="409" spans="1:6" x14ac:dyDescent="0.35">
      <c r="A409" s="281" t="s">
        <v>4791</v>
      </c>
      <c r="B409" s="281">
        <v>2001319</v>
      </c>
      <c r="C409" s="281" t="s">
        <v>4850</v>
      </c>
      <c r="D409" s="281" t="s">
        <v>2349</v>
      </c>
      <c r="E409" s="281">
        <v>42132205</v>
      </c>
      <c r="F409" s="281">
        <v>92206407</v>
      </c>
    </row>
    <row r="410" spans="1:6" x14ac:dyDescent="0.35">
      <c r="A410" s="281" t="s">
        <v>4792</v>
      </c>
      <c r="B410" s="281">
        <v>2001320</v>
      </c>
      <c r="C410" s="281" t="s">
        <v>4850</v>
      </c>
      <c r="D410" s="281" t="s">
        <v>2359</v>
      </c>
      <c r="E410" s="281">
        <v>42132203</v>
      </c>
      <c r="F410" s="281">
        <v>92156416</v>
      </c>
    </row>
    <row r="411" spans="1:6" x14ac:dyDescent="0.35">
      <c r="A411" s="281" t="s">
        <v>5705</v>
      </c>
      <c r="B411" s="281">
        <v>2001410</v>
      </c>
      <c r="C411" s="281" t="s">
        <v>4850</v>
      </c>
      <c r="D411" s="281" t="s">
        <v>5706</v>
      </c>
      <c r="E411" s="281">
        <v>42152464</v>
      </c>
      <c r="F411" s="281">
        <v>92190350</v>
      </c>
    </row>
    <row r="412" spans="1:6" x14ac:dyDescent="0.35">
      <c r="A412" s="281" t="s">
        <v>5707</v>
      </c>
      <c r="B412" s="281">
        <v>2001411</v>
      </c>
      <c r="C412" s="281" t="s">
        <v>4850</v>
      </c>
      <c r="D412" s="281" t="s">
        <v>5708</v>
      </c>
      <c r="E412" s="281">
        <v>42321506</v>
      </c>
      <c r="F412" s="281">
        <v>92190020</v>
      </c>
    </row>
    <row r="413" spans="1:6" x14ac:dyDescent="0.35">
      <c r="A413" s="281" t="s">
        <v>5709</v>
      </c>
      <c r="B413" s="281">
        <v>2001415</v>
      </c>
      <c r="C413" s="281" t="s">
        <v>4850</v>
      </c>
      <c r="D413" s="281" t="s">
        <v>5710</v>
      </c>
      <c r="E413" s="281">
        <v>42311607</v>
      </c>
      <c r="F413" s="281">
        <v>92034103</v>
      </c>
    </row>
    <row r="414" spans="1:6" x14ac:dyDescent="0.35">
      <c r="A414" s="281" t="s">
        <v>5711</v>
      </c>
      <c r="B414" s="281">
        <v>2001416</v>
      </c>
      <c r="C414" s="281" t="s">
        <v>4850</v>
      </c>
      <c r="D414" s="281" t="s">
        <v>5712</v>
      </c>
      <c r="E414" s="281">
        <v>42152453</v>
      </c>
      <c r="F414" s="281">
        <v>92190120</v>
      </c>
    </row>
    <row r="415" spans="1:6" x14ac:dyDescent="0.35">
      <c r="A415" s="281" t="s">
        <v>5713</v>
      </c>
      <c r="B415" s="281">
        <v>2000531</v>
      </c>
      <c r="C415" s="281" t="s">
        <v>4850</v>
      </c>
      <c r="D415" s="281" t="s">
        <v>5714</v>
      </c>
      <c r="E415" s="281">
        <v>42171609</v>
      </c>
      <c r="F415" s="281">
        <v>92295402</v>
      </c>
    </row>
    <row r="416" spans="1:6" x14ac:dyDescent="0.35">
      <c r="A416" s="281" t="s">
        <v>4761</v>
      </c>
      <c r="B416" s="281">
        <v>2001610</v>
      </c>
      <c r="C416" s="281" t="s">
        <v>4850</v>
      </c>
      <c r="D416" s="281" t="s">
        <v>4911</v>
      </c>
      <c r="E416" s="281">
        <v>42142108</v>
      </c>
      <c r="F416" s="281">
        <v>92144880</v>
      </c>
    </row>
    <row r="417" spans="1:6" x14ac:dyDescent="0.35">
      <c r="A417" s="281" t="s">
        <v>5715</v>
      </c>
      <c r="B417" s="281">
        <v>2001670</v>
      </c>
      <c r="C417" s="281" t="s">
        <v>4850</v>
      </c>
      <c r="D417" s="281" t="s">
        <v>5716</v>
      </c>
      <c r="E417" s="281">
        <v>42311528</v>
      </c>
      <c r="F417" s="281">
        <v>92214359</v>
      </c>
    </row>
    <row r="418" spans="1:6" x14ac:dyDescent="0.35">
      <c r="A418" s="281" t="s">
        <v>4503</v>
      </c>
      <c r="B418" s="281">
        <v>2004830</v>
      </c>
      <c r="C418" s="281" t="s">
        <v>4850</v>
      </c>
      <c r="D418" s="281" t="s">
        <v>5043</v>
      </c>
      <c r="E418" s="281">
        <v>53102306</v>
      </c>
      <c r="F418" s="281">
        <v>92180503</v>
      </c>
    </row>
    <row r="419" spans="1:6" x14ac:dyDescent="0.35">
      <c r="A419" s="281" t="s">
        <v>4793</v>
      </c>
      <c r="B419" s="281">
        <v>2004831</v>
      </c>
      <c r="C419" s="281" t="s">
        <v>4850</v>
      </c>
      <c r="D419" s="281" t="s">
        <v>2364</v>
      </c>
      <c r="E419" s="281">
        <v>53102306</v>
      </c>
      <c r="F419" s="281">
        <v>92180477</v>
      </c>
    </row>
    <row r="420" spans="1:6" x14ac:dyDescent="0.35">
      <c r="A420" s="281" t="s">
        <v>4828</v>
      </c>
      <c r="B420" s="281">
        <v>2004850</v>
      </c>
      <c r="C420" s="281" t="s">
        <v>4850</v>
      </c>
      <c r="D420" s="281" t="s">
        <v>2785</v>
      </c>
      <c r="E420" s="281">
        <v>42312313</v>
      </c>
      <c r="F420" s="281">
        <v>92184762</v>
      </c>
    </row>
    <row r="421" spans="1:6" x14ac:dyDescent="0.35">
      <c r="A421" s="281" t="s">
        <v>5717</v>
      </c>
      <c r="B421" s="281">
        <v>2005670</v>
      </c>
      <c r="C421" s="281" t="s">
        <v>4850</v>
      </c>
      <c r="D421" s="281" t="s">
        <v>5718</v>
      </c>
      <c r="E421" s="281">
        <v>42295104</v>
      </c>
      <c r="F421" s="281">
        <v>92279214</v>
      </c>
    </row>
    <row r="422" spans="1:6" x14ac:dyDescent="0.35">
      <c r="A422" s="281" t="s">
        <v>5719</v>
      </c>
      <c r="B422" s="281">
        <v>2005608</v>
      </c>
      <c r="C422" s="281" t="s">
        <v>4850</v>
      </c>
      <c r="D422" s="281" t="s">
        <v>5720</v>
      </c>
      <c r="E422" s="281">
        <v>42181708</v>
      </c>
      <c r="F422" s="281">
        <v>92256932</v>
      </c>
    </row>
    <row r="423" spans="1:6" x14ac:dyDescent="0.35">
      <c r="A423" s="281" t="s">
        <v>5721</v>
      </c>
      <c r="B423" s="281">
        <v>2005609</v>
      </c>
      <c r="C423" s="281" t="s">
        <v>4850</v>
      </c>
      <c r="D423" s="281" t="s">
        <v>5722</v>
      </c>
      <c r="E423" s="281">
        <v>42181708</v>
      </c>
      <c r="F423" s="281">
        <v>92257583</v>
      </c>
    </row>
    <row r="424" spans="1:6" x14ac:dyDescent="0.35">
      <c r="A424" s="281" t="s">
        <v>5723</v>
      </c>
      <c r="B424" s="281">
        <v>2005382</v>
      </c>
      <c r="C424" s="281" t="s">
        <v>4850</v>
      </c>
      <c r="D424" s="281" t="s">
        <v>5724</v>
      </c>
      <c r="E424" s="281">
        <v>42281603</v>
      </c>
      <c r="F424" s="281">
        <v>92224780</v>
      </c>
    </row>
    <row r="425" spans="1:6" x14ac:dyDescent="0.35">
      <c r="A425" s="281" t="s">
        <v>5723</v>
      </c>
      <c r="B425" s="281">
        <v>2005382</v>
      </c>
      <c r="C425" s="281" t="s">
        <v>4850</v>
      </c>
      <c r="D425" s="281" t="s">
        <v>5724</v>
      </c>
      <c r="E425" s="281">
        <v>42281603</v>
      </c>
      <c r="F425" s="281">
        <v>92224780</v>
      </c>
    </row>
    <row r="426" spans="1:6" x14ac:dyDescent="0.35">
      <c r="A426" s="281" t="s">
        <v>5725</v>
      </c>
      <c r="B426" s="281">
        <v>2005383</v>
      </c>
      <c r="C426" s="281" t="s">
        <v>4850</v>
      </c>
      <c r="D426" s="281" t="s">
        <v>5726</v>
      </c>
      <c r="E426" s="281">
        <v>42281603</v>
      </c>
      <c r="F426" s="281">
        <v>92224776</v>
      </c>
    </row>
    <row r="427" spans="1:6" x14ac:dyDescent="0.35">
      <c r="A427" s="281" t="s">
        <v>5725</v>
      </c>
      <c r="B427" s="281">
        <v>2005383</v>
      </c>
      <c r="C427" s="281" t="s">
        <v>4850</v>
      </c>
      <c r="D427" s="281" t="s">
        <v>5726</v>
      </c>
      <c r="E427" s="281">
        <v>42281603</v>
      </c>
      <c r="F427" s="281">
        <v>92224776</v>
      </c>
    </row>
    <row r="428" spans="1:6" x14ac:dyDescent="0.35">
      <c r="A428" s="281" t="s">
        <v>5727</v>
      </c>
      <c r="B428" s="281">
        <v>2005384</v>
      </c>
      <c r="C428" s="281" t="s">
        <v>4850</v>
      </c>
      <c r="D428" s="281" t="s">
        <v>5728</v>
      </c>
      <c r="E428" s="281">
        <v>42281603</v>
      </c>
      <c r="F428" s="281">
        <v>92224773</v>
      </c>
    </row>
    <row r="429" spans="1:6" x14ac:dyDescent="0.35">
      <c r="A429" s="281" t="s">
        <v>5727</v>
      </c>
      <c r="B429" s="281">
        <v>2005384</v>
      </c>
      <c r="C429" s="281" t="s">
        <v>4850</v>
      </c>
      <c r="D429" s="281" t="s">
        <v>5728</v>
      </c>
      <c r="E429" s="281">
        <v>42281603</v>
      </c>
      <c r="F429" s="281">
        <v>92224773</v>
      </c>
    </row>
    <row r="430" spans="1:6" x14ac:dyDescent="0.35">
      <c r="A430" s="281" t="s">
        <v>5729</v>
      </c>
      <c r="B430" s="281">
        <v>2005385</v>
      </c>
      <c r="C430" s="281" t="s">
        <v>4850</v>
      </c>
      <c r="D430" s="281" t="s">
        <v>5730</v>
      </c>
      <c r="E430" s="281">
        <v>42281603</v>
      </c>
      <c r="F430" s="281">
        <v>92224794</v>
      </c>
    </row>
    <row r="431" spans="1:6" x14ac:dyDescent="0.35">
      <c r="A431" s="281" t="s">
        <v>5729</v>
      </c>
      <c r="B431" s="281">
        <v>2005385</v>
      </c>
      <c r="C431" s="281" t="s">
        <v>4850</v>
      </c>
      <c r="D431" s="281" t="s">
        <v>5730</v>
      </c>
      <c r="E431" s="281">
        <v>42281603</v>
      </c>
      <c r="F431" s="281">
        <v>92224794</v>
      </c>
    </row>
    <row r="432" spans="1:6" x14ac:dyDescent="0.35">
      <c r="A432" s="281" t="s">
        <v>5731</v>
      </c>
      <c r="B432" s="281">
        <v>2005941</v>
      </c>
      <c r="C432" s="281" t="s">
        <v>4850</v>
      </c>
      <c r="D432" s="281" t="s">
        <v>5732</v>
      </c>
      <c r="E432" s="281">
        <v>42144406</v>
      </c>
      <c r="F432" s="281">
        <v>92321505</v>
      </c>
    </row>
    <row r="433" spans="1:6" x14ac:dyDescent="0.35">
      <c r="A433" s="281" t="s">
        <v>5733</v>
      </c>
      <c r="B433" s="281">
        <v>2005942</v>
      </c>
      <c r="C433" s="281" t="s">
        <v>4850</v>
      </c>
      <c r="D433" s="281" t="s">
        <v>5734</v>
      </c>
      <c r="E433" s="281">
        <v>42144406</v>
      </c>
      <c r="F433" s="281">
        <v>92321510</v>
      </c>
    </row>
    <row r="434" spans="1:6" x14ac:dyDescent="0.35">
      <c r="A434" s="281" t="s">
        <v>5735</v>
      </c>
      <c r="B434" s="281">
        <v>2005943</v>
      </c>
      <c r="C434" s="281" t="s">
        <v>4850</v>
      </c>
      <c r="D434" s="281" t="s">
        <v>5736</v>
      </c>
      <c r="E434" s="281">
        <v>42272219</v>
      </c>
      <c r="F434" s="281">
        <v>92321501</v>
      </c>
    </row>
    <row r="435" spans="1:6" x14ac:dyDescent="0.35">
      <c r="A435" s="281" t="s">
        <v>5737</v>
      </c>
      <c r="B435" s="281">
        <v>2005662</v>
      </c>
      <c r="C435" s="281" t="s">
        <v>4850</v>
      </c>
      <c r="D435" s="281" t="s">
        <v>5738</v>
      </c>
      <c r="E435" s="281">
        <v>42296806</v>
      </c>
      <c r="F435" s="281">
        <v>92274689</v>
      </c>
    </row>
    <row r="436" spans="1:6" x14ac:dyDescent="0.35">
      <c r="A436" s="281" t="s">
        <v>4659</v>
      </c>
      <c r="B436" s="281">
        <v>2001780</v>
      </c>
      <c r="C436" s="281" t="s">
        <v>4850</v>
      </c>
      <c r="D436" s="281" t="s">
        <v>3082</v>
      </c>
      <c r="E436" s="281">
        <v>42271915</v>
      </c>
      <c r="F436" s="281">
        <v>92161413</v>
      </c>
    </row>
    <row r="437" spans="1:6" x14ac:dyDescent="0.35">
      <c r="A437" s="281" t="s">
        <v>4701</v>
      </c>
      <c r="B437" s="281">
        <v>2001781</v>
      </c>
      <c r="C437" s="281" t="s">
        <v>4850</v>
      </c>
      <c r="D437" s="281" t="s">
        <v>3086</v>
      </c>
      <c r="E437" s="281">
        <v>42142702</v>
      </c>
      <c r="F437" s="281">
        <v>92154142</v>
      </c>
    </row>
    <row r="438" spans="1:6" x14ac:dyDescent="0.35">
      <c r="A438" s="281" t="s">
        <v>5739</v>
      </c>
      <c r="B438" s="281">
        <v>2001756</v>
      </c>
      <c r="C438" s="281" t="s">
        <v>4850</v>
      </c>
      <c r="D438" s="281" t="s">
        <v>5740</v>
      </c>
      <c r="E438" s="281">
        <v>42141602</v>
      </c>
      <c r="F438" s="281">
        <v>92240253</v>
      </c>
    </row>
    <row r="439" spans="1:6" x14ac:dyDescent="0.35">
      <c r="A439" s="281" t="s">
        <v>5739</v>
      </c>
      <c r="B439" s="281">
        <v>2001756</v>
      </c>
      <c r="C439" s="281" t="s">
        <v>4850</v>
      </c>
      <c r="D439" s="281" t="s">
        <v>5740</v>
      </c>
      <c r="E439" s="281">
        <v>42141602</v>
      </c>
      <c r="F439" s="281">
        <v>92240253</v>
      </c>
    </row>
    <row r="440" spans="1:6" x14ac:dyDescent="0.35">
      <c r="A440" s="281" t="s">
        <v>4794</v>
      </c>
      <c r="B440" s="281">
        <v>2001900</v>
      </c>
      <c r="C440" s="281" t="s">
        <v>4850</v>
      </c>
      <c r="D440" s="281" t="s">
        <v>2374</v>
      </c>
      <c r="E440" s="281">
        <v>42182299</v>
      </c>
      <c r="F440" s="281">
        <v>92205298</v>
      </c>
    </row>
    <row r="441" spans="1:6" x14ac:dyDescent="0.35">
      <c r="A441" s="281" t="s">
        <v>4737</v>
      </c>
      <c r="B441" s="281">
        <v>2002633</v>
      </c>
      <c r="C441" s="281" t="s">
        <v>4850</v>
      </c>
      <c r="D441" s="281" t="s">
        <v>4963</v>
      </c>
      <c r="E441" s="281">
        <v>42251622</v>
      </c>
      <c r="F441" s="281">
        <v>92166559</v>
      </c>
    </row>
    <row r="442" spans="1:6" x14ac:dyDescent="0.35">
      <c r="A442" s="281" t="s">
        <v>4738</v>
      </c>
      <c r="B442" s="281">
        <v>2002635</v>
      </c>
      <c r="C442" s="281" t="s">
        <v>4850</v>
      </c>
      <c r="D442" s="281" t="s">
        <v>4964</v>
      </c>
      <c r="E442" s="281">
        <v>42251622</v>
      </c>
      <c r="F442" s="281">
        <v>92142321</v>
      </c>
    </row>
    <row r="443" spans="1:6" x14ac:dyDescent="0.35">
      <c r="A443" s="281" t="s">
        <v>4545</v>
      </c>
      <c r="B443" s="281">
        <v>2002354</v>
      </c>
      <c r="C443" s="281" t="s">
        <v>4850</v>
      </c>
      <c r="D443" s="281" t="s">
        <v>3462</v>
      </c>
      <c r="E443" s="281">
        <v>42281599</v>
      </c>
      <c r="F443" s="281">
        <v>92298810</v>
      </c>
    </row>
    <row r="444" spans="1:6" x14ac:dyDescent="0.35">
      <c r="A444" s="281" t="s">
        <v>4795</v>
      </c>
      <c r="B444" s="281">
        <v>2002356</v>
      </c>
      <c r="C444" s="281" t="s">
        <v>4850</v>
      </c>
      <c r="D444" s="281" t="s">
        <v>2377</v>
      </c>
      <c r="E444" s="281">
        <v>42231504</v>
      </c>
      <c r="F444" s="281">
        <v>92233109</v>
      </c>
    </row>
    <row r="445" spans="1:6" x14ac:dyDescent="0.35">
      <c r="A445" s="281" t="s">
        <v>5741</v>
      </c>
      <c r="B445" s="281">
        <v>2002383</v>
      </c>
      <c r="C445" s="281" t="s">
        <v>4850</v>
      </c>
      <c r="D445" s="281" t="s">
        <v>5742</v>
      </c>
      <c r="E445" s="281">
        <v>42144409</v>
      </c>
      <c r="F445" s="281">
        <v>92211483</v>
      </c>
    </row>
    <row r="446" spans="1:6" x14ac:dyDescent="0.35">
      <c r="A446" s="281" t="s">
        <v>5743</v>
      </c>
      <c r="B446" s="281">
        <v>2002372</v>
      </c>
      <c r="C446" s="281" t="s">
        <v>4850</v>
      </c>
      <c r="D446" s="281" t="s">
        <v>5744</v>
      </c>
      <c r="E446" s="281">
        <v>42144409</v>
      </c>
      <c r="F446" s="281">
        <v>92166513</v>
      </c>
    </row>
    <row r="447" spans="1:6" x14ac:dyDescent="0.35">
      <c r="A447" s="281" t="s">
        <v>4497</v>
      </c>
      <c r="B447" s="281">
        <v>2002466</v>
      </c>
      <c r="C447" s="281" t="s">
        <v>4850</v>
      </c>
      <c r="D447" s="281" t="s">
        <v>354</v>
      </c>
      <c r="E447" s="281">
        <v>42272224</v>
      </c>
      <c r="F447" s="281">
        <v>92189933</v>
      </c>
    </row>
    <row r="448" spans="1:6" x14ac:dyDescent="0.35">
      <c r="A448" s="281" t="s">
        <v>5745</v>
      </c>
      <c r="B448" s="281">
        <v>2002468</v>
      </c>
      <c r="C448" s="281" t="s">
        <v>4850</v>
      </c>
      <c r="D448" s="281" t="s">
        <v>5746</v>
      </c>
      <c r="E448" s="281">
        <v>42271715</v>
      </c>
      <c r="F448" s="281">
        <v>92142478</v>
      </c>
    </row>
    <row r="449" spans="1:6" x14ac:dyDescent="0.35">
      <c r="A449" s="281" t="s">
        <v>4829</v>
      </c>
      <c r="B449" s="281">
        <v>2002469</v>
      </c>
      <c r="C449" s="281" t="s">
        <v>4850</v>
      </c>
      <c r="D449" s="281" t="s">
        <v>2788</v>
      </c>
      <c r="E449" s="281">
        <v>47121709</v>
      </c>
      <c r="F449" s="281">
        <v>92167414</v>
      </c>
    </row>
    <row r="450" spans="1:6" x14ac:dyDescent="0.35">
      <c r="A450" s="281" t="s">
        <v>4144</v>
      </c>
      <c r="B450" s="281">
        <v>2002474</v>
      </c>
      <c r="C450" s="281" t="s">
        <v>4850</v>
      </c>
      <c r="D450" s="281" t="s">
        <v>4145</v>
      </c>
      <c r="E450" s="281">
        <v>47121709</v>
      </c>
      <c r="F450" s="281">
        <v>92216353</v>
      </c>
    </row>
    <row r="451" spans="1:6" x14ac:dyDescent="0.35">
      <c r="A451" s="281" t="s">
        <v>4660</v>
      </c>
      <c r="B451" s="281">
        <v>2002515</v>
      </c>
      <c r="C451" s="281" t="s">
        <v>4850</v>
      </c>
      <c r="D451" s="281" t="s">
        <v>3702</v>
      </c>
      <c r="E451" s="281">
        <v>42281603</v>
      </c>
      <c r="F451" s="281">
        <v>92159200</v>
      </c>
    </row>
    <row r="452" spans="1:6" x14ac:dyDescent="0.35">
      <c r="A452" s="281" t="s">
        <v>4546</v>
      </c>
      <c r="B452" s="281">
        <v>2002525</v>
      </c>
      <c r="C452" s="281" t="s">
        <v>4850</v>
      </c>
      <c r="D452" s="281" t="s">
        <v>4945</v>
      </c>
      <c r="E452" s="281">
        <v>42272223</v>
      </c>
      <c r="F452" s="281">
        <v>92144944</v>
      </c>
    </row>
    <row r="453" spans="1:6" x14ac:dyDescent="0.35">
      <c r="A453" s="281" t="s">
        <v>4796</v>
      </c>
      <c r="B453" s="281">
        <v>2002541</v>
      </c>
      <c r="C453" s="281" t="s">
        <v>4850</v>
      </c>
      <c r="D453" s="281" t="s">
        <v>2387</v>
      </c>
      <c r="E453" s="281">
        <v>42221902</v>
      </c>
      <c r="F453" s="281">
        <v>92198878</v>
      </c>
    </row>
    <row r="454" spans="1:6" x14ac:dyDescent="0.35">
      <c r="A454" s="281" t="s">
        <v>5747</v>
      </c>
      <c r="B454" s="281">
        <v>2002547</v>
      </c>
      <c r="C454" s="281" t="s">
        <v>4850</v>
      </c>
      <c r="D454" s="281" t="s">
        <v>5748</v>
      </c>
      <c r="E454" s="281">
        <v>42271807</v>
      </c>
      <c r="F454" s="281">
        <v>92211453</v>
      </c>
    </row>
    <row r="455" spans="1:6" x14ac:dyDescent="0.35">
      <c r="A455" s="281" t="s">
        <v>5749</v>
      </c>
      <c r="B455" s="281">
        <v>2002580</v>
      </c>
      <c r="C455" s="281" t="s">
        <v>4850</v>
      </c>
      <c r="D455" s="281" t="s">
        <v>5750</v>
      </c>
      <c r="E455" s="281">
        <v>42201708</v>
      </c>
      <c r="F455" s="281">
        <v>92162911</v>
      </c>
    </row>
    <row r="456" spans="1:6" x14ac:dyDescent="0.35">
      <c r="A456" s="281" t="s">
        <v>4702</v>
      </c>
      <c r="B456" s="281">
        <v>2002582</v>
      </c>
      <c r="C456" s="281" t="s">
        <v>4850</v>
      </c>
      <c r="D456" s="281" t="s">
        <v>4956</v>
      </c>
      <c r="E456" s="281">
        <v>42181503</v>
      </c>
      <c r="F456" s="281">
        <v>92209420</v>
      </c>
    </row>
    <row r="457" spans="1:6" x14ac:dyDescent="0.35">
      <c r="A457" s="281" t="s">
        <v>4509</v>
      </c>
      <c r="B457" s="281">
        <v>2002590</v>
      </c>
      <c r="C457" s="281" t="s">
        <v>4850</v>
      </c>
      <c r="D457" s="281" t="s">
        <v>4957</v>
      </c>
      <c r="E457" s="281">
        <v>42132203</v>
      </c>
      <c r="F457" s="281">
        <v>92155193</v>
      </c>
    </row>
    <row r="458" spans="1:6" x14ac:dyDescent="0.35">
      <c r="A458" s="281" t="s">
        <v>4511</v>
      </c>
      <c r="B458" s="281">
        <v>2002597</v>
      </c>
      <c r="C458" s="281" t="s">
        <v>4850</v>
      </c>
      <c r="D458" s="281" t="s">
        <v>4959</v>
      </c>
      <c r="E458" s="281">
        <v>42132203</v>
      </c>
      <c r="F458" s="281">
        <v>92156155</v>
      </c>
    </row>
    <row r="459" spans="1:6" x14ac:dyDescent="0.35">
      <c r="A459" s="281" t="s">
        <v>5751</v>
      </c>
      <c r="B459" s="281">
        <v>2002628</v>
      </c>
      <c r="C459" s="281" t="s">
        <v>4850</v>
      </c>
      <c r="D459" s="281" t="s">
        <v>5752</v>
      </c>
      <c r="E459" s="281">
        <v>42271802</v>
      </c>
      <c r="F459" s="281">
        <v>92211492</v>
      </c>
    </row>
    <row r="460" spans="1:6" x14ac:dyDescent="0.35">
      <c r="A460" s="281" t="s">
        <v>5753</v>
      </c>
      <c r="B460" s="281">
        <v>2002483</v>
      </c>
      <c r="C460" s="281" t="s">
        <v>4850</v>
      </c>
      <c r="D460" s="281" t="s">
        <v>5754</v>
      </c>
      <c r="E460" s="281">
        <v>42271708</v>
      </c>
      <c r="F460" s="281">
        <v>92144925</v>
      </c>
    </row>
    <row r="461" spans="1:6" x14ac:dyDescent="0.35">
      <c r="A461" s="281" t="s">
        <v>5755</v>
      </c>
      <c r="B461" s="281">
        <v>2002485</v>
      </c>
      <c r="C461" s="281" t="s">
        <v>4850</v>
      </c>
      <c r="D461" s="281" t="s">
        <v>5756</v>
      </c>
      <c r="E461" s="281">
        <v>42271708</v>
      </c>
      <c r="F461" s="281">
        <v>92144893</v>
      </c>
    </row>
    <row r="462" spans="1:6" x14ac:dyDescent="0.35">
      <c r="A462" s="281" t="s">
        <v>5757</v>
      </c>
      <c r="B462" s="281">
        <v>2002493</v>
      </c>
      <c r="C462" s="281" t="s">
        <v>4850</v>
      </c>
      <c r="D462" s="281" t="s">
        <v>5758</v>
      </c>
      <c r="E462" s="281">
        <v>42271802</v>
      </c>
      <c r="F462" s="281">
        <v>92160441</v>
      </c>
    </row>
    <row r="463" spans="1:6" x14ac:dyDescent="0.35">
      <c r="A463" s="281" t="s">
        <v>5759</v>
      </c>
      <c r="B463" s="281">
        <v>2002526</v>
      </c>
      <c r="C463" s="281" t="s">
        <v>4850</v>
      </c>
      <c r="D463" s="281" t="s">
        <v>5760</v>
      </c>
      <c r="E463" s="281">
        <v>40141731</v>
      </c>
      <c r="F463" s="281">
        <v>92160429</v>
      </c>
    </row>
    <row r="464" spans="1:6" x14ac:dyDescent="0.35">
      <c r="A464" s="281" t="s">
        <v>5761</v>
      </c>
      <c r="B464" s="281">
        <v>2002564</v>
      </c>
      <c r="C464" s="281" t="s">
        <v>4850</v>
      </c>
      <c r="D464" s="281" t="s">
        <v>5762</v>
      </c>
      <c r="E464" s="281">
        <v>42293525</v>
      </c>
      <c r="F464" s="281">
        <v>92176761</v>
      </c>
    </row>
    <row r="465" spans="1:6" x14ac:dyDescent="0.35">
      <c r="A465" s="281" t="s">
        <v>4557</v>
      </c>
      <c r="B465" s="281">
        <v>2002579</v>
      </c>
      <c r="C465" s="281" t="s">
        <v>4850</v>
      </c>
      <c r="D465" s="281" t="s">
        <v>3089</v>
      </c>
      <c r="E465" s="281">
        <v>42131713</v>
      </c>
      <c r="F465" s="281">
        <v>92299462</v>
      </c>
    </row>
    <row r="466" spans="1:6" x14ac:dyDescent="0.35">
      <c r="A466" s="281" t="s">
        <v>5199</v>
      </c>
      <c r="B466" s="281">
        <v>2002604</v>
      </c>
      <c r="C466" s="281" t="s">
        <v>4850</v>
      </c>
      <c r="D466" s="281" t="s">
        <v>5200</v>
      </c>
      <c r="E466" s="281">
        <v>42312311</v>
      </c>
      <c r="F466" s="281">
        <v>92152175</v>
      </c>
    </row>
    <row r="467" spans="1:6" x14ac:dyDescent="0.35">
      <c r="A467" s="281" t="s">
        <v>5763</v>
      </c>
      <c r="B467" s="281">
        <v>2002724</v>
      </c>
      <c r="C467" s="281" t="s">
        <v>4850</v>
      </c>
      <c r="D467" s="281" t="s">
        <v>5764</v>
      </c>
      <c r="E467" s="281">
        <v>42272223</v>
      </c>
      <c r="F467" s="281">
        <v>92142630</v>
      </c>
    </row>
    <row r="468" spans="1:6" x14ac:dyDescent="0.35">
      <c r="A468" s="281" t="s">
        <v>5201</v>
      </c>
      <c r="B468" s="281">
        <v>2002725</v>
      </c>
      <c r="C468" s="281" t="s">
        <v>4850</v>
      </c>
      <c r="D468" s="281" t="s">
        <v>5202</v>
      </c>
      <c r="E468" s="281">
        <v>42281701</v>
      </c>
      <c r="F468" s="281">
        <v>92163339</v>
      </c>
    </row>
    <row r="469" spans="1:6" x14ac:dyDescent="0.35">
      <c r="A469" s="281" t="s">
        <v>4739</v>
      </c>
      <c r="B469" s="281">
        <v>2002653</v>
      </c>
      <c r="C469" s="281" t="s">
        <v>4850</v>
      </c>
      <c r="D469" s="281" t="s">
        <v>1890</v>
      </c>
      <c r="E469" s="281">
        <v>42271915</v>
      </c>
      <c r="F469" s="281">
        <v>92213392</v>
      </c>
    </row>
    <row r="470" spans="1:6" x14ac:dyDescent="0.35">
      <c r="A470" s="281" t="s">
        <v>5765</v>
      </c>
      <c r="B470" s="281">
        <v>2002685</v>
      </c>
      <c r="C470" s="281" t="s">
        <v>4850</v>
      </c>
      <c r="D470" s="281" t="s">
        <v>5766</v>
      </c>
      <c r="E470" s="281">
        <v>42221602</v>
      </c>
      <c r="F470" s="281">
        <v>92153524</v>
      </c>
    </row>
    <row r="471" spans="1:6" x14ac:dyDescent="0.35">
      <c r="A471" s="281" t="s">
        <v>4575</v>
      </c>
      <c r="B471" s="281">
        <v>2002688</v>
      </c>
      <c r="C471" s="281" t="s">
        <v>4850</v>
      </c>
      <c r="D471" s="281" t="s">
        <v>850</v>
      </c>
      <c r="E471" s="281">
        <v>53131615</v>
      </c>
      <c r="F471" s="281">
        <v>92143020</v>
      </c>
    </row>
    <row r="472" spans="1:6" x14ac:dyDescent="0.35">
      <c r="A472" s="281" t="s">
        <v>5767</v>
      </c>
      <c r="B472" s="281">
        <v>2002689</v>
      </c>
      <c r="C472" s="281" t="s">
        <v>4850</v>
      </c>
      <c r="D472" s="281" t="s">
        <v>5768</v>
      </c>
      <c r="E472" s="281">
        <v>42272505</v>
      </c>
      <c r="F472" s="281">
        <v>92160973</v>
      </c>
    </row>
    <row r="473" spans="1:6" x14ac:dyDescent="0.35">
      <c r="A473" s="281" t="s">
        <v>5769</v>
      </c>
      <c r="B473" s="281">
        <v>2002615</v>
      </c>
      <c r="C473" s="281" t="s">
        <v>4850</v>
      </c>
      <c r="D473" s="281" t="s">
        <v>5770</v>
      </c>
      <c r="E473" s="281">
        <v>42271801</v>
      </c>
      <c r="F473" s="281">
        <v>92240416</v>
      </c>
    </row>
    <row r="474" spans="1:6" x14ac:dyDescent="0.35">
      <c r="A474" s="281" t="s">
        <v>5769</v>
      </c>
      <c r="B474" s="281">
        <v>2002615</v>
      </c>
      <c r="C474" s="281" t="s">
        <v>4850</v>
      </c>
      <c r="D474" s="281" t="s">
        <v>5770</v>
      </c>
      <c r="E474" s="281">
        <v>42271801</v>
      </c>
      <c r="F474" s="281">
        <v>92240416</v>
      </c>
    </row>
    <row r="475" spans="1:6" x14ac:dyDescent="0.35">
      <c r="A475" s="281" t="s">
        <v>4623</v>
      </c>
      <c r="B475" s="281">
        <v>2002352</v>
      </c>
      <c r="C475" s="281" t="s">
        <v>4850</v>
      </c>
      <c r="D475" s="281" t="s">
        <v>1121</v>
      </c>
      <c r="E475" s="281">
        <v>42271907</v>
      </c>
      <c r="F475" s="281">
        <v>92162182</v>
      </c>
    </row>
    <row r="476" spans="1:6" x14ac:dyDescent="0.35">
      <c r="A476" s="281" t="s">
        <v>4576</v>
      </c>
      <c r="B476" s="281">
        <v>2002353</v>
      </c>
      <c r="C476" s="281" t="s">
        <v>4850</v>
      </c>
      <c r="D476" s="281" t="s">
        <v>4932</v>
      </c>
      <c r="E476" s="281">
        <v>42271907</v>
      </c>
      <c r="F476" s="281">
        <v>92156419</v>
      </c>
    </row>
    <row r="477" spans="1:6" x14ac:dyDescent="0.35">
      <c r="A477" s="281" t="s">
        <v>4590</v>
      </c>
      <c r="B477" s="281">
        <v>2002542</v>
      </c>
      <c r="C477" s="281" t="s">
        <v>4850</v>
      </c>
      <c r="D477" s="281" t="s">
        <v>907</v>
      </c>
      <c r="E477" s="281">
        <v>42271807</v>
      </c>
      <c r="F477" s="281">
        <v>92153597</v>
      </c>
    </row>
    <row r="478" spans="1:6" x14ac:dyDescent="0.35">
      <c r="A478" s="281" t="s">
        <v>4740</v>
      </c>
      <c r="B478" s="281">
        <v>2002565</v>
      </c>
      <c r="C478" s="281" t="s">
        <v>4850</v>
      </c>
      <c r="D478" s="281" t="s">
        <v>4955</v>
      </c>
      <c r="E478" s="281">
        <v>42281534</v>
      </c>
      <c r="F478" s="281">
        <v>92142305</v>
      </c>
    </row>
    <row r="479" spans="1:6" x14ac:dyDescent="0.35">
      <c r="A479" s="281" t="s">
        <v>4740</v>
      </c>
      <c r="B479" s="281">
        <v>2002565</v>
      </c>
      <c r="C479" s="281" t="s">
        <v>4850</v>
      </c>
      <c r="D479" s="281" t="s">
        <v>4955</v>
      </c>
      <c r="E479" s="281">
        <v>42281534</v>
      </c>
      <c r="F479" s="281">
        <v>92142305</v>
      </c>
    </row>
    <row r="480" spans="1:6" x14ac:dyDescent="0.35">
      <c r="A480" s="281" t="s">
        <v>5771</v>
      </c>
      <c r="B480" s="281">
        <v>2002568</v>
      </c>
      <c r="C480" s="281" t="s">
        <v>4850</v>
      </c>
      <c r="D480" s="281" t="s">
        <v>5772</v>
      </c>
      <c r="E480" s="281">
        <v>42281603</v>
      </c>
      <c r="F480" s="281">
        <v>92143383</v>
      </c>
    </row>
    <row r="481" spans="1:6" x14ac:dyDescent="0.35">
      <c r="A481" s="281" t="s">
        <v>5203</v>
      </c>
      <c r="B481" s="281">
        <v>2002618</v>
      </c>
      <c r="C481" s="281" t="s">
        <v>4850</v>
      </c>
      <c r="D481" s="281" t="s">
        <v>5204</v>
      </c>
      <c r="E481" s="281">
        <v>53131506</v>
      </c>
      <c r="F481" s="281">
        <v>92158978</v>
      </c>
    </row>
    <row r="482" spans="1:6" x14ac:dyDescent="0.35">
      <c r="A482" t="s">
        <v>4703</v>
      </c>
      <c r="B482">
        <v>2002558</v>
      </c>
      <c r="C482" t="s">
        <v>4850</v>
      </c>
      <c r="D482" t="s">
        <v>4950</v>
      </c>
      <c r="E482">
        <v>42291614</v>
      </c>
      <c r="F482">
        <v>92158918</v>
      </c>
    </row>
    <row r="483" spans="1:6" x14ac:dyDescent="0.35">
      <c r="A483" t="s">
        <v>4496</v>
      </c>
      <c r="B483">
        <v>2002475</v>
      </c>
      <c r="C483" t="s">
        <v>4850</v>
      </c>
      <c r="D483" t="s">
        <v>3470</v>
      </c>
      <c r="E483">
        <v>42271708</v>
      </c>
      <c r="F483">
        <v>92189942</v>
      </c>
    </row>
    <row r="484" spans="1:6" x14ac:dyDescent="0.35">
      <c r="A484" s="281" t="s">
        <v>5773</v>
      </c>
      <c r="B484" s="281">
        <v>2002479</v>
      </c>
      <c r="C484" s="281" t="s">
        <v>4850</v>
      </c>
      <c r="D484" s="281" t="s">
        <v>5774</v>
      </c>
      <c r="E484" s="281">
        <v>42271708</v>
      </c>
      <c r="F484" s="281">
        <v>92142602</v>
      </c>
    </row>
    <row r="485" spans="1:6" x14ac:dyDescent="0.35">
      <c r="A485" s="281" t="s">
        <v>4498</v>
      </c>
      <c r="B485" s="281">
        <v>2002524</v>
      </c>
      <c r="C485" s="281" t="s">
        <v>4850</v>
      </c>
      <c r="D485" s="281" t="s">
        <v>4944</v>
      </c>
      <c r="E485" s="281">
        <v>42271802</v>
      </c>
      <c r="F485" s="281">
        <v>92302277</v>
      </c>
    </row>
    <row r="486" spans="1:6" x14ac:dyDescent="0.35">
      <c r="A486" s="281" t="s">
        <v>4466</v>
      </c>
      <c r="B486" s="281">
        <v>2002504</v>
      </c>
      <c r="C486" s="281" t="s">
        <v>4850</v>
      </c>
      <c r="D486" s="281" t="s">
        <v>4943</v>
      </c>
      <c r="E486" s="281">
        <v>42281603</v>
      </c>
      <c r="F486" s="281">
        <v>92143374</v>
      </c>
    </row>
    <row r="487" spans="1:6" x14ac:dyDescent="0.35">
      <c r="A487" s="281" t="s">
        <v>4577</v>
      </c>
      <c r="B487" s="281">
        <v>2002557</v>
      </c>
      <c r="C487" s="281" t="s">
        <v>4850</v>
      </c>
      <c r="D487" s="281" t="s">
        <v>3622</v>
      </c>
      <c r="E487" s="281">
        <v>42281810</v>
      </c>
      <c r="F487" s="281">
        <v>92146999</v>
      </c>
    </row>
    <row r="488" spans="1:6" x14ac:dyDescent="0.35">
      <c r="A488" s="281" t="s">
        <v>5205</v>
      </c>
      <c r="B488" s="281">
        <v>2002567</v>
      </c>
      <c r="C488" s="281" t="s">
        <v>4850</v>
      </c>
      <c r="D488" s="281" t="s">
        <v>5206</v>
      </c>
      <c r="E488" s="281">
        <v>42281603</v>
      </c>
      <c r="F488" s="281">
        <v>92167685</v>
      </c>
    </row>
    <row r="489" spans="1:6" x14ac:dyDescent="0.35">
      <c r="A489" s="281" t="s">
        <v>4578</v>
      </c>
      <c r="B489" s="281">
        <v>2002820</v>
      </c>
      <c r="C489" s="281" t="s">
        <v>4850</v>
      </c>
      <c r="D489" s="281" t="s">
        <v>2888</v>
      </c>
      <c r="E489" s="281">
        <v>42221507</v>
      </c>
      <c r="F489" s="281">
        <v>92153598</v>
      </c>
    </row>
    <row r="490" spans="1:6" x14ac:dyDescent="0.35">
      <c r="A490" s="281" t="s">
        <v>4510</v>
      </c>
      <c r="B490" s="281">
        <v>2002594</v>
      </c>
      <c r="C490" s="281" t="s">
        <v>4850</v>
      </c>
      <c r="D490" s="281" t="s">
        <v>4958</v>
      </c>
      <c r="E490" s="281">
        <v>42132203</v>
      </c>
      <c r="F490" s="281">
        <v>92161427</v>
      </c>
    </row>
    <row r="491" spans="1:6" x14ac:dyDescent="0.35">
      <c r="A491" s="281" t="s">
        <v>5207</v>
      </c>
      <c r="B491" s="281">
        <v>2005690</v>
      </c>
      <c r="C491" s="281" t="s">
        <v>4850</v>
      </c>
      <c r="D491" s="281" t="s">
        <v>5208</v>
      </c>
      <c r="E491" s="281">
        <v>42312313</v>
      </c>
      <c r="F491" s="281">
        <v>92284671</v>
      </c>
    </row>
    <row r="492" spans="1:6" x14ac:dyDescent="0.35">
      <c r="A492" s="281" t="s">
        <v>4762</v>
      </c>
      <c r="B492" s="281">
        <v>2003014</v>
      </c>
      <c r="C492" s="281" t="s">
        <v>4850</v>
      </c>
      <c r="D492" s="281" t="s">
        <v>4989</v>
      </c>
      <c r="E492" s="281">
        <v>42182601</v>
      </c>
      <c r="F492" s="281">
        <v>92158004</v>
      </c>
    </row>
    <row r="493" spans="1:6" x14ac:dyDescent="0.35">
      <c r="A493" s="281" t="s">
        <v>4465</v>
      </c>
      <c r="B493" s="281">
        <v>2003018</v>
      </c>
      <c r="C493" s="281" t="s">
        <v>4850</v>
      </c>
      <c r="D493" s="281" t="s">
        <v>4990</v>
      </c>
      <c r="E493" s="281">
        <v>30111699</v>
      </c>
      <c r="F493" s="281">
        <v>92147076</v>
      </c>
    </row>
    <row r="494" spans="1:6" x14ac:dyDescent="0.35">
      <c r="A494" s="281" t="s">
        <v>5775</v>
      </c>
      <c r="B494" s="281">
        <v>2003092</v>
      </c>
      <c r="C494" s="281" t="s">
        <v>4850</v>
      </c>
      <c r="D494" s="281" t="s">
        <v>5776</v>
      </c>
      <c r="E494" s="281">
        <v>42242004</v>
      </c>
      <c r="F494" s="281">
        <v>92199924</v>
      </c>
    </row>
    <row r="495" spans="1:6" x14ac:dyDescent="0.35">
      <c r="A495" s="281" t="s">
        <v>4704</v>
      </c>
      <c r="B495" s="281">
        <v>2003020</v>
      </c>
      <c r="C495" s="281" t="s">
        <v>4850</v>
      </c>
      <c r="D495" s="281" t="s">
        <v>1648</v>
      </c>
      <c r="E495" s="281">
        <v>53131617</v>
      </c>
      <c r="F495" s="281">
        <v>92209572</v>
      </c>
    </row>
    <row r="496" spans="1:6" x14ac:dyDescent="0.35">
      <c r="A496" s="281" t="s">
        <v>5209</v>
      </c>
      <c r="B496" s="281">
        <v>2003023</v>
      </c>
      <c r="C496" s="281" t="s">
        <v>4850</v>
      </c>
      <c r="D496" s="281" t="s">
        <v>5210</v>
      </c>
      <c r="E496" s="281">
        <v>42271910</v>
      </c>
      <c r="F496" s="281">
        <v>92154912</v>
      </c>
    </row>
    <row r="497" spans="1:6" x14ac:dyDescent="0.35">
      <c r="A497" s="281" t="s">
        <v>4797</v>
      </c>
      <c r="B497" s="281">
        <v>2003025</v>
      </c>
      <c r="C497" s="281" t="s">
        <v>4850</v>
      </c>
      <c r="D497" s="281" t="s">
        <v>2393</v>
      </c>
      <c r="E497" s="281">
        <v>42142702</v>
      </c>
      <c r="F497" s="281">
        <v>92154189</v>
      </c>
    </row>
    <row r="498" spans="1:6" x14ac:dyDescent="0.35">
      <c r="A498" s="281" t="s">
        <v>4661</v>
      </c>
      <c r="B498" s="281">
        <v>2003026</v>
      </c>
      <c r="C498" s="281" t="s">
        <v>4850</v>
      </c>
      <c r="D498" s="281" t="s">
        <v>4991</v>
      </c>
      <c r="E498" s="281">
        <v>51473016</v>
      </c>
      <c r="F498" s="281">
        <v>92161526</v>
      </c>
    </row>
    <row r="499" spans="1:6" x14ac:dyDescent="0.35">
      <c r="A499" s="281" t="s">
        <v>5777</v>
      </c>
      <c r="B499" s="281">
        <v>2003093</v>
      </c>
      <c r="C499" s="281" t="s">
        <v>4850</v>
      </c>
      <c r="D499" s="281" t="s">
        <v>5778</v>
      </c>
      <c r="E499" s="281">
        <v>42242004</v>
      </c>
      <c r="F499" s="281">
        <v>92199982</v>
      </c>
    </row>
    <row r="500" spans="1:6" x14ac:dyDescent="0.35">
      <c r="A500" s="281" t="s">
        <v>5779</v>
      </c>
      <c r="B500" s="281">
        <v>2003094</v>
      </c>
      <c r="C500" s="281" t="s">
        <v>4850</v>
      </c>
      <c r="D500" s="281" t="s">
        <v>5780</v>
      </c>
      <c r="E500" s="281">
        <v>42242004</v>
      </c>
      <c r="F500" s="281">
        <v>92199993</v>
      </c>
    </row>
    <row r="501" spans="1:6" x14ac:dyDescent="0.35">
      <c r="A501" s="281" t="s">
        <v>5781</v>
      </c>
      <c r="B501" s="281">
        <v>2003095</v>
      </c>
      <c r="C501" s="281" t="s">
        <v>4850</v>
      </c>
      <c r="D501" s="281" t="s">
        <v>5782</v>
      </c>
      <c r="E501" s="281">
        <v>42242004</v>
      </c>
      <c r="F501" s="281">
        <v>92199992</v>
      </c>
    </row>
    <row r="502" spans="1:6" x14ac:dyDescent="0.35">
      <c r="A502" s="281" t="s">
        <v>5783</v>
      </c>
      <c r="B502" s="281">
        <v>2003096</v>
      </c>
      <c r="C502" s="281" t="s">
        <v>4850</v>
      </c>
      <c r="D502" s="281" t="s">
        <v>5784</v>
      </c>
      <c r="E502" s="281">
        <v>42242004</v>
      </c>
      <c r="F502" s="281">
        <v>92199978</v>
      </c>
    </row>
    <row r="503" spans="1:6" x14ac:dyDescent="0.35">
      <c r="A503" s="281" t="s">
        <v>5785</v>
      </c>
      <c r="B503" s="281">
        <v>2003097</v>
      </c>
      <c r="C503" s="281" t="s">
        <v>4850</v>
      </c>
      <c r="D503" s="281" t="s">
        <v>5786</v>
      </c>
      <c r="E503" s="281">
        <v>42131507</v>
      </c>
      <c r="F503" s="281">
        <v>92200218</v>
      </c>
    </row>
    <row r="504" spans="1:6" x14ac:dyDescent="0.35">
      <c r="A504" s="281" t="s">
        <v>5787</v>
      </c>
      <c r="B504" s="281">
        <v>2003098</v>
      </c>
      <c r="C504" s="281" t="s">
        <v>4850</v>
      </c>
      <c r="D504" s="281" t="s">
        <v>5788</v>
      </c>
      <c r="E504" s="281">
        <v>42131507</v>
      </c>
      <c r="F504" s="281">
        <v>92200217</v>
      </c>
    </row>
    <row r="505" spans="1:6" x14ac:dyDescent="0.35">
      <c r="A505" s="281" t="s">
        <v>5789</v>
      </c>
      <c r="B505" s="281">
        <v>2003099</v>
      </c>
      <c r="C505" s="281" t="s">
        <v>4850</v>
      </c>
      <c r="D505" s="281" t="s">
        <v>5790</v>
      </c>
      <c r="E505" s="281">
        <v>42131507</v>
      </c>
      <c r="F505" s="281">
        <v>92200116</v>
      </c>
    </row>
    <row r="506" spans="1:6" x14ac:dyDescent="0.35">
      <c r="A506" s="281" t="s">
        <v>5791</v>
      </c>
      <c r="B506" s="281">
        <v>2003140</v>
      </c>
      <c r="C506" s="281" t="s">
        <v>4850</v>
      </c>
      <c r="D506" s="281" t="s">
        <v>5792</v>
      </c>
      <c r="E506" s="281">
        <v>42141802</v>
      </c>
      <c r="F506" s="281">
        <v>92228715</v>
      </c>
    </row>
    <row r="507" spans="1:6" x14ac:dyDescent="0.35">
      <c r="A507" s="281" t="s">
        <v>5793</v>
      </c>
      <c r="B507" s="281">
        <v>2003142</v>
      </c>
      <c r="C507" s="281" t="s">
        <v>4850</v>
      </c>
      <c r="D507" s="281" t="s">
        <v>5794</v>
      </c>
      <c r="E507" s="281">
        <v>42141802</v>
      </c>
      <c r="F507" s="281">
        <v>92228717</v>
      </c>
    </row>
    <row r="508" spans="1:6" x14ac:dyDescent="0.35">
      <c r="A508" s="281" t="s">
        <v>4530</v>
      </c>
      <c r="B508" s="281">
        <v>2003930</v>
      </c>
      <c r="C508" s="281" t="s">
        <v>4850</v>
      </c>
      <c r="D508" s="281" t="s">
        <v>5024</v>
      </c>
      <c r="E508" s="281">
        <v>42132107</v>
      </c>
      <c r="F508" s="281">
        <v>92195568</v>
      </c>
    </row>
    <row r="509" spans="1:6" x14ac:dyDescent="0.35">
      <c r="A509" s="281" t="s">
        <v>4485</v>
      </c>
      <c r="B509" s="281">
        <v>2003163</v>
      </c>
      <c r="C509" s="281" t="s">
        <v>4850</v>
      </c>
      <c r="D509" s="281" t="s">
        <v>3092</v>
      </c>
      <c r="E509" s="281">
        <v>42181723</v>
      </c>
      <c r="F509" s="281">
        <v>92190285</v>
      </c>
    </row>
    <row r="510" spans="1:6" x14ac:dyDescent="0.35">
      <c r="A510" s="281" t="s">
        <v>5795</v>
      </c>
      <c r="B510" s="281">
        <v>2003164</v>
      </c>
      <c r="C510" s="281" t="s">
        <v>4850</v>
      </c>
      <c r="D510" s="281" t="s">
        <v>5796</v>
      </c>
      <c r="E510" s="281">
        <v>14111539</v>
      </c>
      <c r="F510" s="281">
        <v>92226691</v>
      </c>
    </row>
    <row r="511" spans="1:6" x14ac:dyDescent="0.35">
      <c r="A511" s="281" t="s">
        <v>5795</v>
      </c>
      <c r="B511" s="281">
        <v>2003164</v>
      </c>
      <c r="C511" s="281" t="s">
        <v>4850</v>
      </c>
      <c r="D511" s="281" t="s">
        <v>5796</v>
      </c>
      <c r="E511" s="281">
        <v>14111539</v>
      </c>
      <c r="F511" s="281">
        <v>92226691</v>
      </c>
    </row>
    <row r="512" spans="1:6" x14ac:dyDescent="0.35">
      <c r="A512" s="281" t="s">
        <v>4501</v>
      </c>
      <c r="B512" s="281">
        <v>2003166</v>
      </c>
      <c r="C512" s="281" t="s">
        <v>4850</v>
      </c>
      <c r="D512" s="281" t="s">
        <v>4993</v>
      </c>
      <c r="E512" s="281">
        <v>42201708</v>
      </c>
      <c r="F512" s="281">
        <v>92190199</v>
      </c>
    </row>
    <row r="513" spans="1:6" x14ac:dyDescent="0.35">
      <c r="A513" s="281" t="s">
        <v>4547</v>
      </c>
      <c r="B513" s="281">
        <v>2003236</v>
      </c>
      <c r="C513" s="281" t="s">
        <v>4850</v>
      </c>
      <c r="D513" s="281" t="s">
        <v>3477</v>
      </c>
      <c r="E513" s="281">
        <v>42281804</v>
      </c>
      <c r="F513" s="281">
        <v>92156134</v>
      </c>
    </row>
    <row r="514" spans="1:6" x14ac:dyDescent="0.35">
      <c r="A514" s="281" t="s">
        <v>5797</v>
      </c>
      <c r="B514" s="281">
        <v>2003202</v>
      </c>
      <c r="C514" s="281" t="s">
        <v>4850</v>
      </c>
      <c r="D514" s="281" t="s">
        <v>5798</v>
      </c>
      <c r="E514" s="281">
        <v>41112110</v>
      </c>
      <c r="F514" s="281">
        <v>92163528</v>
      </c>
    </row>
    <row r="515" spans="1:6" x14ac:dyDescent="0.35">
      <c r="A515" s="281" t="s">
        <v>5799</v>
      </c>
      <c r="B515" s="281">
        <v>2003239</v>
      </c>
      <c r="C515" s="281" t="s">
        <v>4850</v>
      </c>
      <c r="D515" s="281" t="s">
        <v>5800</v>
      </c>
      <c r="E515" s="281">
        <v>42144409</v>
      </c>
      <c r="F515" s="281">
        <v>92215391</v>
      </c>
    </row>
    <row r="516" spans="1:6" x14ac:dyDescent="0.35">
      <c r="A516" s="281" t="s">
        <v>4662</v>
      </c>
      <c r="B516" s="281">
        <v>2003240</v>
      </c>
      <c r="C516" s="281" t="s">
        <v>4850</v>
      </c>
      <c r="D516" s="281" t="s">
        <v>4997</v>
      </c>
      <c r="E516" s="281">
        <v>42144409</v>
      </c>
      <c r="F516" s="281">
        <v>92160393</v>
      </c>
    </row>
    <row r="517" spans="1:6" x14ac:dyDescent="0.35">
      <c r="A517" s="281" t="s">
        <v>4798</v>
      </c>
      <c r="B517" s="281">
        <v>2003220</v>
      </c>
      <c r="C517" s="281" t="s">
        <v>4850</v>
      </c>
      <c r="D517" s="281" t="s">
        <v>2396</v>
      </c>
      <c r="E517" s="281">
        <v>42132203</v>
      </c>
      <c r="F517" s="281">
        <v>92155026</v>
      </c>
    </row>
    <row r="518" spans="1:6" x14ac:dyDescent="0.35">
      <c r="A518" s="281" t="s">
        <v>5801</v>
      </c>
      <c r="B518" s="281">
        <v>2003221</v>
      </c>
      <c r="C518" s="281" t="s">
        <v>4850</v>
      </c>
      <c r="D518" s="281" t="s">
        <v>5802</v>
      </c>
      <c r="E518" s="281">
        <v>53131608</v>
      </c>
      <c r="F518" s="281">
        <v>92149814</v>
      </c>
    </row>
    <row r="519" spans="1:6" x14ac:dyDescent="0.35">
      <c r="A519" s="281" t="s">
        <v>4663</v>
      </c>
      <c r="B519" s="281">
        <v>2003232</v>
      </c>
      <c r="C519" s="281" t="s">
        <v>4850</v>
      </c>
      <c r="D519" s="281" t="s">
        <v>3098</v>
      </c>
      <c r="E519" s="281">
        <v>42311598</v>
      </c>
      <c r="F519" s="281">
        <v>92166572</v>
      </c>
    </row>
    <row r="520" spans="1:6" x14ac:dyDescent="0.35">
      <c r="A520" s="281" t="s">
        <v>4528</v>
      </c>
      <c r="B520" s="281">
        <v>2003301</v>
      </c>
      <c r="C520" s="281" t="s">
        <v>4850</v>
      </c>
      <c r="D520" s="281" t="s">
        <v>5000</v>
      </c>
      <c r="E520" s="281">
        <v>42281808</v>
      </c>
      <c r="F520" s="281">
        <v>92154914</v>
      </c>
    </row>
    <row r="521" spans="1:6" x14ac:dyDescent="0.35">
      <c r="A521" s="281" t="s">
        <v>4529</v>
      </c>
      <c r="B521" s="281">
        <v>2003302</v>
      </c>
      <c r="C521" s="281" t="s">
        <v>4850</v>
      </c>
      <c r="D521" s="281" t="s">
        <v>5001</v>
      </c>
      <c r="E521" s="281">
        <v>42281808</v>
      </c>
      <c r="F521" s="281">
        <v>92156285</v>
      </c>
    </row>
    <row r="522" spans="1:6" x14ac:dyDescent="0.35">
      <c r="A522" s="281" t="s">
        <v>4529</v>
      </c>
      <c r="B522" s="281">
        <v>2003302</v>
      </c>
      <c r="C522" s="281" t="s">
        <v>4850</v>
      </c>
      <c r="D522" s="281" t="s">
        <v>5001</v>
      </c>
      <c r="E522" s="281">
        <v>42281808</v>
      </c>
      <c r="F522" s="281">
        <v>92156285</v>
      </c>
    </row>
    <row r="523" spans="1:6" x14ac:dyDescent="0.35">
      <c r="A523" s="281" t="s">
        <v>5803</v>
      </c>
      <c r="B523" s="281">
        <v>2002996</v>
      </c>
      <c r="C523" s="281" t="s">
        <v>4850</v>
      </c>
      <c r="D523" s="281" t="s">
        <v>5804</v>
      </c>
      <c r="E523" s="281">
        <v>42141802</v>
      </c>
      <c r="F523" s="281">
        <v>92228696</v>
      </c>
    </row>
    <row r="524" spans="1:6" x14ac:dyDescent="0.35">
      <c r="A524" s="281" t="s">
        <v>5805</v>
      </c>
      <c r="B524" s="281">
        <v>2002997</v>
      </c>
      <c r="C524" s="281" t="s">
        <v>4850</v>
      </c>
      <c r="D524" s="281" t="s">
        <v>5806</v>
      </c>
      <c r="E524" s="281">
        <v>42141802</v>
      </c>
      <c r="F524" s="281">
        <v>92228714</v>
      </c>
    </row>
    <row r="525" spans="1:6" x14ac:dyDescent="0.35">
      <c r="A525" s="281" t="s">
        <v>5807</v>
      </c>
      <c r="B525" s="281">
        <v>2002998</v>
      </c>
      <c r="C525" s="281" t="s">
        <v>4850</v>
      </c>
      <c r="D525" s="281" t="s">
        <v>5808</v>
      </c>
      <c r="E525" s="281">
        <v>42141802</v>
      </c>
      <c r="F525" s="281">
        <v>92228697</v>
      </c>
    </row>
    <row r="526" spans="1:6" x14ac:dyDescent="0.35">
      <c r="A526" s="281" t="s">
        <v>5809</v>
      </c>
      <c r="B526" s="281">
        <v>2003422</v>
      </c>
      <c r="C526" s="281" t="s">
        <v>4850</v>
      </c>
      <c r="D526" s="281" t="s">
        <v>5810</v>
      </c>
      <c r="E526" s="281">
        <v>42222008</v>
      </c>
      <c r="F526" s="281">
        <v>92158703</v>
      </c>
    </row>
    <row r="527" spans="1:6" x14ac:dyDescent="0.35">
      <c r="A527" s="281" t="s">
        <v>5811</v>
      </c>
      <c r="B527" s="281">
        <v>2003423</v>
      </c>
      <c r="C527" s="281" t="s">
        <v>4850</v>
      </c>
      <c r="D527" s="281" t="s">
        <v>5812</v>
      </c>
      <c r="E527" s="281">
        <v>42222008</v>
      </c>
      <c r="F527" s="281">
        <v>92162919</v>
      </c>
    </row>
    <row r="528" spans="1:6" x14ac:dyDescent="0.35">
      <c r="A528" s="281" t="s">
        <v>4830</v>
      </c>
      <c r="B528" s="281">
        <v>2004951</v>
      </c>
      <c r="C528" s="281" t="s">
        <v>4850</v>
      </c>
      <c r="D528" s="281" t="s">
        <v>2795</v>
      </c>
      <c r="E528" s="281">
        <v>42281534</v>
      </c>
      <c r="F528" s="281">
        <v>92206651</v>
      </c>
    </row>
    <row r="529" spans="1:6" x14ac:dyDescent="0.35">
      <c r="A529" s="281" t="s">
        <v>4499</v>
      </c>
      <c r="B529" s="281">
        <v>2004340</v>
      </c>
      <c r="C529" s="281" t="s">
        <v>4850</v>
      </c>
      <c r="D529" s="281" t="s">
        <v>5038</v>
      </c>
      <c r="E529" s="281">
        <v>42272505</v>
      </c>
      <c r="F529" s="281">
        <v>92190241</v>
      </c>
    </row>
    <row r="530" spans="1:6" x14ac:dyDescent="0.35">
      <c r="A530" s="281" t="s">
        <v>4705</v>
      </c>
      <c r="B530" s="281">
        <v>2003375</v>
      </c>
      <c r="C530" s="281" t="s">
        <v>4850</v>
      </c>
      <c r="D530" s="281" t="s">
        <v>5007</v>
      </c>
      <c r="E530" s="281">
        <v>42312009</v>
      </c>
      <c r="F530" s="281">
        <v>92302038</v>
      </c>
    </row>
    <row r="531" spans="1:6" x14ac:dyDescent="0.35">
      <c r="A531" s="281" t="s">
        <v>4799</v>
      </c>
      <c r="B531" s="281">
        <v>2003362</v>
      </c>
      <c r="C531" s="281" t="s">
        <v>5005</v>
      </c>
      <c r="D531" s="281" t="s">
        <v>2401</v>
      </c>
      <c r="E531" s="281">
        <v>46171501</v>
      </c>
      <c r="F531" s="281">
        <v>92149822</v>
      </c>
    </row>
    <row r="532" spans="1:6" x14ac:dyDescent="0.35">
      <c r="A532" s="281" t="s">
        <v>4532</v>
      </c>
      <c r="B532" s="281">
        <v>2003364</v>
      </c>
      <c r="C532" s="281" t="s">
        <v>4850</v>
      </c>
      <c r="D532" s="281" t="s">
        <v>5006</v>
      </c>
      <c r="E532" s="281">
        <v>42281802</v>
      </c>
      <c r="F532" s="281">
        <v>92157492</v>
      </c>
    </row>
    <row r="533" spans="1:6" x14ac:dyDescent="0.35">
      <c r="A533" s="281" t="s">
        <v>5813</v>
      </c>
      <c r="B533" s="281">
        <v>2005480</v>
      </c>
      <c r="C533" s="281" t="s">
        <v>4850</v>
      </c>
      <c r="D533" s="281" t="s">
        <v>5814</v>
      </c>
      <c r="E533" s="281">
        <v>42181715</v>
      </c>
      <c r="F533" s="281">
        <v>92233727</v>
      </c>
    </row>
    <row r="534" spans="1:6" x14ac:dyDescent="0.35">
      <c r="A534" s="281" t="s">
        <v>5815</v>
      </c>
      <c r="B534" s="281">
        <v>2003367</v>
      </c>
      <c r="C534" s="281" t="s">
        <v>4850</v>
      </c>
      <c r="D534" s="281" t="s">
        <v>5816</v>
      </c>
      <c r="E534" s="281">
        <v>42281804</v>
      </c>
      <c r="F534" s="281">
        <v>92150139</v>
      </c>
    </row>
    <row r="535" spans="1:6" x14ac:dyDescent="0.35">
      <c r="A535" s="281" t="s">
        <v>5817</v>
      </c>
      <c r="B535" s="281">
        <v>2003368</v>
      </c>
      <c r="C535" s="281" t="s">
        <v>4850</v>
      </c>
      <c r="D535" s="281" t="s">
        <v>5818</v>
      </c>
      <c r="E535" s="281">
        <v>42281804</v>
      </c>
      <c r="F535" s="281">
        <v>92166574</v>
      </c>
    </row>
    <row r="536" spans="1:6" x14ac:dyDescent="0.35">
      <c r="A536" s="281" t="s">
        <v>5154</v>
      </c>
      <c r="B536" s="281">
        <v>2003369</v>
      </c>
      <c r="C536" s="281" t="s">
        <v>4850</v>
      </c>
      <c r="D536" s="281" t="s">
        <v>5819</v>
      </c>
      <c r="E536" s="281">
        <v>42295427</v>
      </c>
      <c r="F536" s="281">
        <v>92227530</v>
      </c>
    </row>
    <row r="537" spans="1:6" x14ac:dyDescent="0.35">
      <c r="A537" s="281" t="s">
        <v>4844</v>
      </c>
      <c r="B537" s="281">
        <v>2003370</v>
      </c>
      <c r="C537" s="281" t="s">
        <v>4850</v>
      </c>
      <c r="D537" s="281" t="s">
        <v>2860</v>
      </c>
      <c r="E537" s="281">
        <v>42295427</v>
      </c>
      <c r="F537" s="281">
        <v>92227552</v>
      </c>
    </row>
    <row r="538" spans="1:6" x14ac:dyDescent="0.35">
      <c r="A538" s="281" t="s">
        <v>4527</v>
      </c>
      <c r="B538" s="281">
        <v>2003371</v>
      </c>
      <c r="C538" s="281" t="s">
        <v>5005</v>
      </c>
      <c r="D538" s="281" t="s">
        <v>3100</v>
      </c>
      <c r="E538" s="281">
        <v>42281808</v>
      </c>
      <c r="F538" s="281">
        <v>92155081</v>
      </c>
    </row>
    <row r="539" spans="1:6" x14ac:dyDescent="0.35">
      <c r="A539" s="281" t="s">
        <v>4801</v>
      </c>
      <c r="B539" s="281">
        <v>2003372</v>
      </c>
      <c r="C539" s="281" t="s">
        <v>4850</v>
      </c>
      <c r="D539" s="281" t="s">
        <v>2420</v>
      </c>
      <c r="E539" s="281">
        <v>42281808</v>
      </c>
      <c r="F539" s="281">
        <v>92195005</v>
      </c>
    </row>
    <row r="540" spans="1:6" x14ac:dyDescent="0.35">
      <c r="A540" s="281" t="s">
        <v>4706</v>
      </c>
      <c r="B540" s="281">
        <v>2003373</v>
      </c>
      <c r="C540" s="281" t="s">
        <v>4850</v>
      </c>
      <c r="D540" s="281" t="s">
        <v>3103</v>
      </c>
      <c r="E540" s="281">
        <v>42152601</v>
      </c>
      <c r="F540" s="281">
        <v>92209415</v>
      </c>
    </row>
    <row r="541" spans="1:6" x14ac:dyDescent="0.35">
      <c r="A541" s="281" t="s">
        <v>4800</v>
      </c>
      <c r="B541" s="281">
        <v>2003100</v>
      </c>
      <c r="C541" s="281" t="s">
        <v>4850</v>
      </c>
      <c r="D541" s="281" t="s">
        <v>2404</v>
      </c>
      <c r="E541" s="281">
        <v>41104929</v>
      </c>
      <c r="F541" s="281">
        <v>92142121</v>
      </c>
    </row>
    <row r="542" spans="1:6" x14ac:dyDescent="0.35">
      <c r="A542" s="281" t="s">
        <v>5820</v>
      </c>
      <c r="B542" s="281">
        <v>2003565</v>
      </c>
      <c r="C542" s="281" t="s">
        <v>4850</v>
      </c>
      <c r="D542" s="281" t="s">
        <v>5821</v>
      </c>
      <c r="E542" s="281">
        <v>42144409</v>
      </c>
      <c r="F542" s="281">
        <v>92205450</v>
      </c>
    </row>
    <row r="543" spans="1:6" x14ac:dyDescent="0.35">
      <c r="A543" s="281" t="s">
        <v>5822</v>
      </c>
      <c r="B543" s="281">
        <v>2003563</v>
      </c>
      <c r="C543" s="281" t="s">
        <v>4850</v>
      </c>
      <c r="D543" s="281" t="s">
        <v>5823</v>
      </c>
      <c r="E543" s="281">
        <v>42271912</v>
      </c>
      <c r="F543" s="281">
        <v>92063007</v>
      </c>
    </row>
    <row r="544" spans="1:6" x14ac:dyDescent="0.35">
      <c r="A544" s="281" t="s">
        <v>5824</v>
      </c>
      <c r="B544" s="281">
        <v>2003560</v>
      </c>
      <c r="C544" s="281" t="s">
        <v>4850</v>
      </c>
      <c r="D544" s="281" t="s">
        <v>5825</v>
      </c>
      <c r="E544" s="281">
        <v>42271912</v>
      </c>
      <c r="F544" s="281">
        <v>92063009</v>
      </c>
    </row>
    <row r="545" spans="1:6" x14ac:dyDescent="0.35">
      <c r="A545" s="281" t="s">
        <v>5826</v>
      </c>
      <c r="B545" s="281">
        <v>2003559</v>
      </c>
      <c r="C545" s="281" t="s">
        <v>4850</v>
      </c>
      <c r="D545" s="281" t="s">
        <v>5827</v>
      </c>
      <c r="E545" s="281">
        <v>42271912</v>
      </c>
      <c r="F545" s="281">
        <v>92063014</v>
      </c>
    </row>
    <row r="546" spans="1:6" x14ac:dyDescent="0.35">
      <c r="A546" s="281" t="s">
        <v>5828</v>
      </c>
      <c r="B546" s="281">
        <v>2003558</v>
      </c>
      <c r="C546" s="281" t="s">
        <v>4850</v>
      </c>
      <c r="D546" s="281" t="s">
        <v>5829</v>
      </c>
      <c r="E546" s="281">
        <v>42271912</v>
      </c>
      <c r="F546" s="281">
        <v>92063016</v>
      </c>
    </row>
    <row r="547" spans="1:6" x14ac:dyDescent="0.35">
      <c r="A547" s="281" t="s">
        <v>5830</v>
      </c>
      <c r="B547" s="281">
        <v>2003557</v>
      </c>
      <c r="C547" s="281" t="s">
        <v>4850</v>
      </c>
      <c r="D547" s="281" t="s">
        <v>5831</v>
      </c>
      <c r="E547" s="281">
        <v>42271912</v>
      </c>
      <c r="F547" s="281">
        <v>92063018</v>
      </c>
    </row>
    <row r="548" spans="1:6" x14ac:dyDescent="0.35">
      <c r="A548" s="281" t="s">
        <v>5832</v>
      </c>
      <c r="B548" s="281">
        <v>2003190</v>
      </c>
      <c r="C548" s="281" t="s">
        <v>4850</v>
      </c>
      <c r="D548" s="281" t="s">
        <v>5833</v>
      </c>
      <c r="E548" s="281">
        <v>42271903</v>
      </c>
      <c r="F548" s="281">
        <v>92185050</v>
      </c>
    </row>
    <row r="549" spans="1:6" x14ac:dyDescent="0.35">
      <c r="A549" s="281" t="s">
        <v>4148</v>
      </c>
      <c r="B549" s="281">
        <v>2003740</v>
      </c>
      <c r="C549" s="281" t="s">
        <v>4897</v>
      </c>
      <c r="D549" s="281" t="s">
        <v>5013</v>
      </c>
      <c r="E549" s="281">
        <v>42142802</v>
      </c>
      <c r="F549" s="281">
        <v>92216454</v>
      </c>
    </row>
    <row r="550" spans="1:6" x14ac:dyDescent="0.35">
      <c r="A550" s="281" t="s">
        <v>4151</v>
      </c>
      <c r="B550" s="281">
        <v>2003741</v>
      </c>
      <c r="C550" s="281" t="s">
        <v>4897</v>
      </c>
      <c r="D550" s="281" t="s">
        <v>5014</v>
      </c>
      <c r="E550" s="281">
        <v>42142802</v>
      </c>
      <c r="F550" s="281">
        <v>92312466</v>
      </c>
    </row>
    <row r="551" spans="1:6" x14ac:dyDescent="0.35">
      <c r="A551" s="281" t="s">
        <v>4155</v>
      </c>
      <c r="B551" s="281">
        <v>2003742</v>
      </c>
      <c r="C551" s="281" t="s">
        <v>4897</v>
      </c>
      <c r="D551" s="281" t="s">
        <v>5015</v>
      </c>
      <c r="E551" s="281">
        <v>42131507</v>
      </c>
      <c r="F551" s="281">
        <v>92161425</v>
      </c>
    </row>
    <row r="552" spans="1:6" x14ac:dyDescent="0.35">
      <c r="A552" s="281" t="s">
        <v>5211</v>
      </c>
      <c r="B552" s="281">
        <v>2004851</v>
      </c>
      <c r="C552" s="281" t="s">
        <v>4850</v>
      </c>
      <c r="D552" s="281" t="s">
        <v>5212</v>
      </c>
      <c r="E552" s="281">
        <v>42271903</v>
      </c>
      <c r="F552" s="281">
        <v>92185047</v>
      </c>
    </row>
    <row r="553" spans="1:6" x14ac:dyDescent="0.35">
      <c r="A553" s="281" t="s">
        <v>4831</v>
      </c>
      <c r="B553" s="281">
        <v>2005403</v>
      </c>
      <c r="C553" s="281" t="s">
        <v>4850</v>
      </c>
      <c r="D553" s="281" t="s">
        <v>5045</v>
      </c>
      <c r="E553" s="281">
        <v>42312305</v>
      </c>
      <c r="F553" s="281">
        <v>92158010</v>
      </c>
    </row>
    <row r="554" spans="1:6" x14ac:dyDescent="0.35">
      <c r="A554" s="281" t="s">
        <v>4832</v>
      </c>
      <c r="B554" s="281">
        <v>2005810</v>
      </c>
      <c r="C554" s="281" t="s">
        <v>5048</v>
      </c>
      <c r="D554" s="281" t="s">
        <v>5049</v>
      </c>
      <c r="E554" s="281">
        <v>42281603</v>
      </c>
      <c r="F554" s="281">
        <v>92158485</v>
      </c>
    </row>
    <row r="555" spans="1:6" x14ac:dyDescent="0.35">
      <c r="A555" s="281" t="s">
        <v>4833</v>
      </c>
      <c r="B555" s="281">
        <v>2005406</v>
      </c>
      <c r="C555" s="281" t="s">
        <v>5046</v>
      </c>
      <c r="D555" s="281" t="s">
        <v>5047</v>
      </c>
      <c r="E555" s="281">
        <v>42142128</v>
      </c>
      <c r="F555" s="281">
        <v>92218960</v>
      </c>
    </row>
    <row r="556" spans="1:6" x14ac:dyDescent="0.35">
      <c r="A556" s="281" t="s">
        <v>5834</v>
      </c>
      <c r="B556" s="281">
        <v>2005940</v>
      </c>
      <c r="C556" s="281" t="s">
        <v>4850</v>
      </c>
      <c r="D556" s="281" t="s">
        <v>5835</v>
      </c>
      <c r="E556" s="281">
        <v>42272209</v>
      </c>
      <c r="F556" s="281">
        <v>92321502</v>
      </c>
    </row>
    <row r="557" spans="1:6" x14ac:dyDescent="0.35">
      <c r="A557" s="281" t="s">
        <v>4802</v>
      </c>
      <c r="B557" s="281">
        <v>2003937</v>
      </c>
      <c r="C557" s="281" t="s">
        <v>4850</v>
      </c>
      <c r="D557" s="281" t="s">
        <v>2423</v>
      </c>
      <c r="E557" s="281">
        <v>42241701</v>
      </c>
      <c r="F557" s="281">
        <v>92154908</v>
      </c>
    </row>
    <row r="558" spans="1:6" x14ac:dyDescent="0.35">
      <c r="A558" s="281" t="s">
        <v>4512</v>
      </c>
      <c r="B558" s="281">
        <v>2003938</v>
      </c>
      <c r="C558" s="281" t="s">
        <v>4850</v>
      </c>
      <c r="D558" s="281" t="s">
        <v>452</v>
      </c>
      <c r="E558" s="281">
        <v>42241701</v>
      </c>
      <c r="F558" s="281">
        <v>92156138</v>
      </c>
    </row>
    <row r="559" spans="1:6" x14ac:dyDescent="0.35">
      <c r="A559" s="281" t="s">
        <v>5836</v>
      </c>
      <c r="B559" s="281">
        <v>2000715</v>
      </c>
      <c r="C559" s="281" t="s">
        <v>4850</v>
      </c>
      <c r="D559" s="281" t="s">
        <v>5837</v>
      </c>
      <c r="E559" s="281">
        <v>42241803</v>
      </c>
      <c r="F559" s="281">
        <v>92295207</v>
      </c>
    </row>
    <row r="560" spans="1:6" x14ac:dyDescent="0.35">
      <c r="A560" s="281" t="s">
        <v>5838</v>
      </c>
      <c r="B560" s="281">
        <v>2003951</v>
      </c>
      <c r="C560" s="281" t="s">
        <v>4850</v>
      </c>
      <c r="D560" s="281" t="s">
        <v>5839</v>
      </c>
      <c r="E560" s="281">
        <v>42251623</v>
      </c>
      <c r="F560" s="281">
        <v>92216401</v>
      </c>
    </row>
    <row r="561" spans="1:6" x14ac:dyDescent="0.35">
      <c r="A561" s="281" t="s">
        <v>5840</v>
      </c>
      <c r="B561" s="281">
        <v>2004012</v>
      </c>
      <c r="C561" s="281" t="s">
        <v>5841</v>
      </c>
      <c r="D561" s="281" t="s">
        <v>5842</v>
      </c>
      <c r="E561" s="281">
        <v>42281603</v>
      </c>
      <c r="F561" s="281">
        <v>92182718</v>
      </c>
    </row>
    <row r="562" spans="1:6" x14ac:dyDescent="0.35">
      <c r="A562" s="281" t="s">
        <v>5843</v>
      </c>
      <c r="B562" s="281">
        <v>2004060</v>
      </c>
      <c r="C562" s="281" t="s">
        <v>4850</v>
      </c>
      <c r="D562" s="281" t="s">
        <v>5844</v>
      </c>
      <c r="E562" s="281">
        <v>42172105</v>
      </c>
      <c r="F562" s="281">
        <v>92202329</v>
      </c>
    </row>
    <row r="563" spans="1:6" x14ac:dyDescent="0.35">
      <c r="A563" s="281" t="s">
        <v>5845</v>
      </c>
      <c r="B563" s="281">
        <v>2004094</v>
      </c>
      <c r="C563" s="281" t="s">
        <v>4850</v>
      </c>
      <c r="D563" s="281" t="s">
        <v>5846</v>
      </c>
      <c r="E563" s="281">
        <v>42296324</v>
      </c>
      <c r="F563" s="281">
        <v>92169653</v>
      </c>
    </row>
    <row r="564" spans="1:6" x14ac:dyDescent="0.35">
      <c r="A564" s="281" t="s">
        <v>4803</v>
      </c>
      <c r="B564" s="281">
        <v>2004095</v>
      </c>
      <c r="C564" s="281" t="s">
        <v>4850</v>
      </c>
      <c r="D564" s="281" t="s">
        <v>2434</v>
      </c>
      <c r="E564" s="281">
        <v>42272224</v>
      </c>
      <c r="F564" s="281">
        <v>92151887</v>
      </c>
    </row>
    <row r="565" spans="1:6" x14ac:dyDescent="0.35">
      <c r="A565" s="281" t="s">
        <v>5847</v>
      </c>
      <c r="B565" s="281">
        <v>2004096</v>
      </c>
      <c r="C565" s="281" t="s">
        <v>4850</v>
      </c>
      <c r="D565" s="281" t="s">
        <v>5848</v>
      </c>
      <c r="E565" s="281">
        <v>42272224</v>
      </c>
      <c r="F565" s="281">
        <v>92151887</v>
      </c>
    </row>
    <row r="566" spans="1:6" x14ac:dyDescent="0.35">
      <c r="A566" s="281" t="s">
        <v>5847</v>
      </c>
      <c r="B566" s="281">
        <v>2004096</v>
      </c>
      <c r="C566" s="281" t="s">
        <v>4850</v>
      </c>
      <c r="D566" s="281" t="s">
        <v>5848</v>
      </c>
      <c r="E566" s="281">
        <v>42272224</v>
      </c>
      <c r="F566" s="281">
        <v>92151887</v>
      </c>
    </row>
    <row r="567" spans="1:6" x14ac:dyDescent="0.35">
      <c r="A567" s="281" t="s">
        <v>5849</v>
      </c>
      <c r="B567" s="281">
        <v>2004093</v>
      </c>
      <c r="C567" s="281" t="s">
        <v>4850</v>
      </c>
      <c r="D567" s="281" t="s">
        <v>5850</v>
      </c>
      <c r="E567" s="281">
        <v>42296324</v>
      </c>
      <c r="F567" s="281">
        <v>92162929</v>
      </c>
    </row>
    <row r="568" spans="1:6" x14ac:dyDescent="0.35">
      <c r="A568" s="281" t="s">
        <v>5851</v>
      </c>
      <c r="B568" s="281">
        <v>2004156</v>
      </c>
      <c r="C568" s="281" t="s">
        <v>4850</v>
      </c>
      <c r="D568" s="281" t="s">
        <v>5852</v>
      </c>
      <c r="E568" s="281">
        <v>42295427</v>
      </c>
      <c r="F568" s="281">
        <v>92242819</v>
      </c>
    </row>
    <row r="569" spans="1:6" x14ac:dyDescent="0.35">
      <c r="A569" s="281" t="s">
        <v>5851</v>
      </c>
      <c r="B569" s="281">
        <v>2004156</v>
      </c>
      <c r="C569" s="281" t="s">
        <v>4850</v>
      </c>
      <c r="D569" s="281" t="s">
        <v>5852</v>
      </c>
      <c r="E569" s="281">
        <v>42295427</v>
      </c>
      <c r="F569" s="281">
        <v>92242819</v>
      </c>
    </row>
    <row r="570" spans="1:6" x14ac:dyDescent="0.35">
      <c r="A570" s="281" t="s">
        <v>5853</v>
      </c>
      <c r="B570" s="281">
        <v>2004158</v>
      </c>
      <c r="C570" s="281" t="s">
        <v>4850</v>
      </c>
      <c r="D570" s="281" t="s">
        <v>5854</v>
      </c>
      <c r="E570" s="281">
        <v>42272505</v>
      </c>
      <c r="F570" s="281">
        <v>92166538</v>
      </c>
    </row>
    <row r="571" spans="1:6" x14ac:dyDescent="0.35">
      <c r="A571" s="281" t="s">
        <v>5853</v>
      </c>
      <c r="B571" s="281">
        <v>2004158</v>
      </c>
      <c r="C571" s="281" t="s">
        <v>4850</v>
      </c>
      <c r="D571" s="281" t="s">
        <v>5854</v>
      </c>
      <c r="E571" s="281">
        <v>42272505</v>
      </c>
      <c r="F571" s="281">
        <v>92166538</v>
      </c>
    </row>
    <row r="572" spans="1:6" x14ac:dyDescent="0.35">
      <c r="A572" s="281" t="s">
        <v>5855</v>
      </c>
      <c r="B572" s="281">
        <v>2004159</v>
      </c>
      <c r="C572" s="281" t="s">
        <v>4850</v>
      </c>
      <c r="D572" s="281" t="s">
        <v>5856</v>
      </c>
      <c r="E572" s="281">
        <v>42272505</v>
      </c>
      <c r="F572" s="281">
        <v>92153175</v>
      </c>
    </row>
    <row r="573" spans="1:6" x14ac:dyDescent="0.35">
      <c r="A573" s="281" t="s">
        <v>5855</v>
      </c>
      <c r="B573" s="281">
        <v>2004159</v>
      </c>
      <c r="C573" s="281" t="s">
        <v>4850</v>
      </c>
      <c r="D573" s="281" t="s">
        <v>5856</v>
      </c>
      <c r="E573" s="281">
        <v>42272505</v>
      </c>
      <c r="F573" s="281">
        <v>92153175</v>
      </c>
    </row>
    <row r="574" spans="1:6" x14ac:dyDescent="0.35">
      <c r="A574" s="281" t="s">
        <v>5857</v>
      </c>
      <c r="B574" s="281">
        <v>2004160</v>
      </c>
      <c r="C574" s="281" t="s">
        <v>4850</v>
      </c>
      <c r="D574" s="281" t="s">
        <v>5858</v>
      </c>
      <c r="E574" s="281">
        <v>42272212</v>
      </c>
      <c r="F574" s="281">
        <v>92154910</v>
      </c>
    </row>
    <row r="575" spans="1:6" x14ac:dyDescent="0.35">
      <c r="A575" s="281" t="s">
        <v>5857</v>
      </c>
      <c r="B575" s="281">
        <v>2004160</v>
      </c>
      <c r="C575" s="281" t="s">
        <v>4850</v>
      </c>
      <c r="D575" s="281" t="s">
        <v>5858</v>
      </c>
      <c r="E575" s="281">
        <v>42272212</v>
      </c>
      <c r="F575" s="281">
        <v>92154910</v>
      </c>
    </row>
    <row r="576" spans="1:6" x14ac:dyDescent="0.35">
      <c r="A576" s="281" t="s">
        <v>4579</v>
      </c>
      <c r="B576" s="281">
        <v>2004166</v>
      </c>
      <c r="C576" s="281" t="s">
        <v>4850</v>
      </c>
      <c r="D576" s="281" t="s">
        <v>873</v>
      </c>
      <c r="E576" s="281">
        <v>42272220</v>
      </c>
      <c r="F576" s="281">
        <v>92159347</v>
      </c>
    </row>
    <row r="577" spans="1:6" x14ac:dyDescent="0.35">
      <c r="A577" s="281" t="s">
        <v>4579</v>
      </c>
      <c r="B577" s="281">
        <v>2004166</v>
      </c>
      <c r="C577" s="281" t="s">
        <v>4850</v>
      </c>
      <c r="D577" s="281" t="s">
        <v>873</v>
      </c>
      <c r="E577" s="281">
        <v>42272220</v>
      </c>
      <c r="F577" s="281">
        <v>92159347</v>
      </c>
    </row>
    <row r="578" spans="1:6" x14ac:dyDescent="0.35">
      <c r="A578" s="281" t="s">
        <v>5859</v>
      </c>
      <c r="B578" s="281">
        <v>2004211</v>
      </c>
      <c r="C578" s="281" t="s">
        <v>5841</v>
      </c>
      <c r="D578" s="281" t="s">
        <v>5860</v>
      </c>
      <c r="E578" s="281">
        <v>41104213</v>
      </c>
      <c r="F578" s="281">
        <v>92155133</v>
      </c>
    </row>
    <row r="579" spans="1:6" x14ac:dyDescent="0.35">
      <c r="A579" s="281" t="s">
        <v>4548</v>
      </c>
      <c r="B579" s="281">
        <v>2004256</v>
      </c>
      <c r="C579" s="281" t="s">
        <v>4850</v>
      </c>
      <c r="D579" s="281" t="s">
        <v>5036</v>
      </c>
      <c r="E579" s="281">
        <v>42241803</v>
      </c>
      <c r="F579" s="281">
        <v>92162884</v>
      </c>
    </row>
    <row r="580" spans="1:6" x14ac:dyDescent="0.35">
      <c r="A580" s="281" t="s">
        <v>5861</v>
      </c>
      <c r="B580" s="281">
        <v>2004330</v>
      </c>
      <c r="C580" s="281" t="s">
        <v>4850</v>
      </c>
      <c r="D580" s="281" t="s">
        <v>5862</v>
      </c>
      <c r="E580" s="281">
        <v>42222008</v>
      </c>
      <c r="F580" s="281">
        <v>92239416</v>
      </c>
    </row>
    <row r="581" spans="1:6" x14ac:dyDescent="0.35">
      <c r="A581" s="281" t="s">
        <v>5863</v>
      </c>
      <c r="B581" s="281">
        <v>2004362</v>
      </c>
      <c r="C581" s="281" t="s">
        <v>4850</v>
      </c>
      <c r="D581" s="281" t="s">
        <v>5864</v>
      </c>
      <c r="E581" s="281">
        <v>42272224</v>
      </c>
      <c r="F581" s="281">
        <v>92214769</v>
      </c>
    </row>
    <row r="582" spans="1:6" x14ac:dyDescent="0.35">
      <c r="A582" s="281" t="s">
        <v>5863</v>
      </c>
      <c r="B582" s="281">
        <v>2004362</v>
      </c>
      <c r="C582" s="281" t="s">
        <v>4850</v>
      </c>
      <c r="D582" s="281" t="s">
        <v>5864</v>
      </c>
      <c r="E582" s="281">
        <v>42272224</v>
      </c>
      <c r="F582" s="281">
        <v>92214769</v>
      </c>
    </row>
    <row r="583" spans="1:6" x14ac:dyDescent="0.35">
      <c r="A583" s="281" t="s">
        <v>4664</v>
      </c>
      <c r="B583" s="281">
        <v>2004363</v>
      </c>
      <c r="C583" s="281" t="s">
        <v>4850</v>
      </c>
      <c r="D583" s="281" t="s">
        <v>5039</v>
      </c>
      <c r="E583" s="281">
        <v>42281534</v>
      </c>
      <c r="F583" s="281">
        <v>92205634</v>
      </c>
    </row>
    <row r="584" spans="1:6" x14ac:dyDescent="0.35">
      <c r="A584" s="281" t="s">
        <v>5865</v>
      </c>
      <c r="B584" s="281">
        <v>2004470</v>
      </c>
      <c r="C584" s="281" t="s">
        <v>4850</v>
      </c>
      <c r="D584" s="281" t="s">
        <v>5866</v>
      </c>
      <c r="E584" s="281">
        <v>42295527</v>
      </c>
      <c r="F584" s="281">
        <v>92226464</v>
      </c>
    </row>
    <row r="585" spans="1:6" x14ac:dyDescent="0.35">
      <c r="A585" s="281" t="s">
        <v>4587</v>
      </c>
      <c r="B585" s="281">
        <v>2004480</v>
      </c>
      <c r="C585" s="281" t="s">
        <v>4850</v>
      </c>
      <c r="D585" s="281" t="s">
        <v>3478</v>
      </c>
      <c r="E585" s="281">
        <v>42131507</v>
      </c>
      <c r="F585" s="281">
        <v>92199087</v>
      </c>
    </row>
    <row r="586" spans="1:6" x14ac:dyDescent="0.35">
      <c r="A586" s="281" t="s">
        <v>4158</v>
      </c>
      <c r="B586" s="281">
        <v>2004680</v>
      </c>
      <c r="C586" s="281" t="s">
        <v>4850</v>
      </c>
      <c r="D586" s="281" t="s">
        <v>5042</v>
      </c>
      <c r="E586" s="281">
        <v>42131507</v>
      </c>
      <c r="F586" s="281">
        <v>92159501</v>
      </c>
    </row>
    <row r="587" spans="1:6" x14ac:dyDescent="0.35">
      <c r="A587" s="281" t="s">
        <v>4161</v>
      </c>
      <c r="B587" s="281">
        <v>2004482</v>
      </c>
      <c r="C587" s="281" t="s">
        <v>4850</v>
      </c>
      <c r="D587" s="281" t="s">
        <v>2067</v>
      </c>
      <c r="E587" s="281">
        <v>42131507</v>
      </c>
      <c r="F587" s="281">
        <v>92216537</v>
      </c>
    </row>
    <row r="588" spans="1:6" x14ac:dyDescent="0.35">
      <c r="A588" s="281" t="s">
        <v>4741</v>
      </c>
      <c r="B588" s="281">
        <v>2004483</v>
      </c>
      <c r="C588" s="281" t="s">
        <v>4850</v>
      </c>
      <c r="D588" s="281" t="s">
        <v>5040</v>
      </c>
      <c r="E588" s="281">
        <v>42142720</v>
      </c>
      <c r="F588" s="281">
        <v>92158961</v>
      </c>
    </row>
    <row r="589" spans="1:6" x14ac:dyDescent="0.35">
      <c r="A589" s="281" t="s">
        <v>4449</v>
      </c>
      <c r="B589" s="281">
        <v>2004590</v>
      </c>
      <c r="C589" s="281" t="s">
        <v>4850</v>
      </c>
      <c r="D589" s="281" t="s">
        <v>2912</v>
      </c>
      <c r="E589" s="281">
        <v>42272301</v>
      </c>
      <c r="F589" s="281">
        <v>92182421</v>
      </c>
    </row>
    <row r="590" spans="1:6" x14ac:dyDescent="0.35">
      <c r="A590" s="281" t="s">
        <v>5213</v>
      </c>
      <c r="B590" s="281">
        <v>2005677</v>
      </c>
      <c r="C590" s="281" t="s">
        <v>4850</v>
      </c>
      <c r="D590" s="281" t="s">
        <v>5214</v>
      </c>
      <c r="E590" s="281">
        <v>42221704</v>
      </c>
      <c r="F590" s="281">
        <v>92278941</v>
      </c>
    </row>
    <row r="591" spans="1:6" x14ac:dyDescent="0.35">
      <c r="A591" s="281" t="s">
        <v>5867</v>
      </c>
      <c r="B591" s="281">
        <v>2005945</v>
      </c>
      <c r="C591" s="281" t="s">
        <v>4850</v>
      </c>
      <c r="D591" s="281" t="s">
        <v>5868</v>
      </c>
      <c r="E591" s="281">
        <v>42272301</v>
      </c>
      <c r="F591" s="281">
        <v>92321509</v>
      </c>
    </row>
    <row r="592" spans="1:6" x14ac:dyDescent="0.35">
      <c r="A592" s="281" t="s">
        <v>5869</v>
      </c>
      <c r="B592" s="281">
        <v>2005412</v>
      </c>
      <c r="C592" s="281" t="s">
        <v>4850</v>
      </c>
      <c r="D592" s="281" t="s">
        <v>5870</v>
      </c>
      <c r="E592" s="281">
        <v>42141802</v>
      </c>
      <c r="F592" s="281">
        <v>92228709</v>
      </c>
    </row>
    <row r="593" spans="1:6" x14ac:dyDescent="0.35">
      <c r="A593" s="281" t="s">
        <v>5871</v>
      </c>
      <c r="B593" s="281">
        <v>2005387</v>
      </c>
      <c r="C593" s="281" t="s">
        <v>4850</v>
      </c>
      <c r="D593" s="281" t="s">
        <v>5872</v>
      </c>
      <c r="E593" s="281">
        <v>42281804</v>
      </c>
      <c r="F593" s="281">
        <v>92225366</v>
      </c>
    </row>
    <row r="594" spans="1:6" x14ac:dyDescent="0.35">
      <c r="A594" s="281" t="s">
        <v>5871</v>
      </c>
      <c r="B594" s="281">
        <v>2005387</v>
      </c>
      <c r="C594" s="281" t="s">
        <v>4850</v>
      </c>
      <c r="D594" s="281" t="s">
        <v>5872</v>
      </c>
      <c r="E594" s="281">
        <v>42281804</v>
      </c>
      <c r="F594" s="281">
        <v>92225366</v>
      </c>
    </row>
    <row r="595" spans="1:6" x14ac:dyDescent="0.35">
      <c r="A595" s="281" t="s">
        <v>5873</v>
      </c>
      <c r="B595" s="281">
        <v>2005388</v>
      </c>
      <c r="C595" s="281" t="s">
        <v>4850</v>
      </c>
      <c r="D595" s="281" t="s">
        <v>5874</v>
      </c>
      <c r="E595" s="281">
        <v>41112222</v>
      </c>
      <c r="F595" s="281">
        <v>92224847</v>
      </c>
    </row>
    <row r="596" spans="1:6" x14ac:dyDescent="0.35">
      <c r="A596" s="281" t="s">
        <v>5873</v>
      </c>
      <c r="B596" s="281">
        <v>2005388</v>
      </c>
      <c r="C596" s="281" t="s">
        <v>4850</v>
      </c>
      <c r="D596" s="281" t="s">
        <v>5874</v>
      </c>
      <c r="E596" s="281">
        <v>41112222</v>
      </c>
      <c r="F596" s="281">
        <v>92224847</v>
      </c>
    </row>
    <row r="597" spans="1:6" x14ac:dyDescent="0.35">
      <c r="A597" s="281" t="s">
        <v>5875</v>
      </c>
      <c r="B597" s="281">
        <v>2005416</v>
      </c>
      <c r="C597" s="281" t="s">
        <v>4850</v>
      </c>
      <c r="D597" s="281" t="s">
        <v>5876</v>
      </c>
      <c r="E597" s="281">
        <v>42141802</v>
      </c>
      <c r="F597" s="281">
        <v>92228726</v>
      </c>
    </row>
    <row r="598" spans="1:6" x14ac:dyDescent="0.35">
      <c r="A598" s="281" t="s">
        <v>5877</v>
      </c>
      <c r="B598" s="281">
        <v>2005417</v>
      </c>
      <c r="C598" s="281" t="s">
        <v>4850</v>
      </c>
      <c r="D598" s="281" t="s">
        <v>5878</v>
      </c>
      <c r="E598" s="281">
        <v>42141802</v>
      </c>
      <c r="F598" s="281">
        <v>92228729</v>
      </c>
    </row>
    <row r="599" spans="1:6" x14ac:dyDescent="0.35">
      <c r="A599" s="281" t="s">
        <v>5879</v>
      </c>
      <c r="B599" s="281">
        <v>2005421</v>
      </c>
      <c r="C599" s="281" t="s">
        <v>4850</v>
      </c>
      <c r="D599" s="281" t="s">
        <v>5880</v>
      </c>
      <c r="E599" s="281">
        <v>42141802</v>
      </c>
      <c r="F599" s="281">
        <v>92228757</v>
      </c>
    </row>
    <row r="600" spans="1:6" x14ac:dyDescent="0.35">
      <c r="A600" s="281" t="s">
        <v>5881</v>
      </c>
      <c r="B600" s="281">
        <v>2005425</v>
      </c>
      <c r="C600" s="281" t="s">
        <v>4850</v>
      </c>
      <c r="D600" s="281" t="s">
        <v>5882</v>
      </c>
      <c r="E600" s="281">
        <v>42141802</v>
      </c>
      <c r="F600" s="281">
        <v>92228736</v>
      </c>
    </row>
    <row r="601" spans="1:6" x14ac:dyDescent="0.35">
      <c r="A601" s="281" t="s">
        <v>5883</v>
      </c>
      <c r="B601" s="281">
        <v>2005386</v>
      </c>
      <c r="C601" s="281" t="s">
        <v>4850</v>
      </c>
      <c r="D601" s="281" t="s">
        <v>5884</v>
      </c>
      <c r="E601" s="281">
        <v>42281706</v>
      </c>
      <c r="F601" s="281">
        <v>92224131</v>
      </c>
    </row>
    <row r="602" spans="1:6" x14ac:dyDescent="0.35">
      <c r="A602" s="281" t="s">
        <v>5883</v>
      </c>
      <c r="B602" s="281">
        <v>2005386</v>
      </c>
      <c r="C602" s="281" t="s">
        <v>4850</v>
      </c>
      <c r="D602" s="281" t="s">
        <v>5884</v>
      </c>
      <c r="E602" s="281">
        <v>42281706</v>
      </c>
      <c r="F602" s="281">
        <v>92224131</v>
      </c>
    </row>
    <row r="603" spans="1:6" x14ac:dyDescent="0.35">
      <c r="A603" s="281" t="s">
        <v>5885</v>
      </c>
      <c r="B603" s="281">
        <v>2005730</v>
      </c>
      <c r="C603" s="281" t="s">
        <v>4850</v>
      </c>
      <c r="D603" s="281" t="s">
        <v>5886</v>
      </c>
      <c r="E603" s="281">
        <v>42141820</v>
      </c>
      <c r="F603" s="281">
        <v>92294832</v>
      </c>
    </row>
    <row r="604" spans="1:6" x14ac:dyDescent="0.35">
      <c r="A604" s="281" t="s">
        <v>5887</v>
      </c>
      <c r="B604" s="281">
        <v>2005679</v>
      </c>
      <c r="C604" s="281" t="s">
        <v>4850</v>
      </c>
      <c r="D604" s="281" t="s">
        <v>5888</v>
      </c>
      <c r="E604" s="281">
        <v>42241511</v>
      </c>
      <c r="F604" s="281">
        <v>92278945</v>
      </c>
    </row>
    <row r="605" spans="1:6" x14ac:dyDescent="0.35">
      <c r="A605" s="281" t="s">
        <v>5889</v>
      </c>
      <c r="B605" s="281">
        <v>2005241</v>
      </c>
      <c r="C605" s="281" t="s">
        <v>4850</v>
      </c>
      <c r="D605" s="281" t="s">
        <v>5890</v>
      </c>
      <c r="E605" s="281">
        <v>42312311</v>
      </c>
      <c r="F605" s="281">
        <v>92209989</v>
      </c>
    </row>
    <row r="606" spans="1:6" x14ac:dyDescent="0.35">
      <c r="A606" s="281" t="s">
        <v>5891</v>
      </c>
      <c r="B606" s="281">
        <v>2005569</v>
      </c>
      <c r="C606" s="281" t="s">
        <v>4850</v>
      </c>
      <c r="D606" s="281" t="s">
        <v>5892</v>
      </c>
      <c r="E606" s="281">
        <v>42141802</v>
      </c>
      <c r="F606" s="281">
        <v>92245976</v>
      </c>
    </row>
    <row r="607" spans="1:6" x14ac:dyDescent="0.35">
      <c r="A607" s="281" t="s">
        <v>5893</v>
      </c>
      <c r="B607" s="281">
        <v>2005420</v>
      </c>
      <c r="C607" s="281" t="s">
        <v>4850</v>
      </c>
      <c r="D607" s="281" t="s">
        <v>5894</v>
      </c>
      <c r="E607" s="281">
        <v>42181702</v>
      </c>
      <c r="F607" s="281">
        <v>92228771</v>
      </c>
    </row>
    <row r="608" spans="1:6" x14ac:dyDescent="0.35">
      <c r="A608" s="281" t="s">
        <v>5895</v>
      </c>
      <c r="B608" s="281">
        <v>2005424</v>
      </c>
      <c r="C608" s="281" t="s">
        <v>4850</v>
      </c>
      <c r="D608" s="281" t="s">
        <v>5896</v>
      </c>
      <c r="E608" s="281">
        <v>42181702</v>
      </c>
      <c r="F608" s="281">
        <v>92228753</v>
      </c>
    </row>
    <row r="609" spans="1:6" x14ac:dyDescent="0.35">
      <c r="A609" s="281" t="s">
        <v>5897</v>
      </c>
      <c r="B609" s="281">
        <v>2005678</v>
      </c>
      <c r="C609" s="281" t="s">
        <v>4850</v>
      </c>
      <c r="D609" s="281" t="s">
        <v>5898</v>
      </c>
      <c r="E609" s="281">
        <v>42293501</v>
      </c>
      <c r="F609" s="281">
        <v>92278946</v>
      </c>
    </row>
    <row r="610" spans="1:6" x14ac:dyDescent="0.35">
      <c r="A610" s="281" t="s">
        <v>5899</v>
      </c>
      <c r="B610" s="281">
        <v>2005663</v>
      </c>
      <c r="C610" s="281" t="s">
        <v>4850</v>
      </c>
      <c r="D610" s="281" t="s">
        <v>5900</v>
      </c>
      <c r="E610" s="281">
        <v>42294919</v>
      </c>
      <c r="F610" s="281">
        <v>92278851</v>
      </c>
    </row>
    <row r="611" spans="1:6" x14ac:dyDescent="0.35">
      <c r="A611" s="281" t="s">
        <v>5901</v>
      </c>
      <c r="B611" s="281">
        <v>2005664</v>
      </c>
      <c r="C611" s="281" t="s">
        <v>4850</v>
      </c>
      <c r="D611" s="281" t="s">
        <v>5902</v>
      </c>
      <c r="E611" s="281">
        <v>42294919</v>
      </c>
      <c r="F611" s="281">
        <v>92279006</v>
      </c>
    </row>
    <row r="612" spans="1:6" x14ac:dyDescent="0.35">
      <c r="A612" s="281" t="s">
        <v>5903</v>
      </c>
      <c r="B612" s="281">
        <v>2005665</v>
      </c>
      <c r="C612" s="281" t="s">
        <v>4850</v>
      </c>
      <c r="D612" s="281" t="s">
        <v>5904</v>
      </c>
      <c r="E612" s="281">
        <v>42294919</v>
      </c>
      <c r="F612" s="281">
        <v>92279113</v>
      </c>
    </row>
    <row r="613" spans="1:6" x14ac:dyDescent="0.35">
      <c r="A613" s="281" t="s">
        <v>5905</v>
      </c>
      <c r="B613" s="281">
        <v>2005732</v>
      </c>
      <c r="C613" s="281" t="s">
        <v>4850</v>
      </c>
      <c r="D613" s="281" t="s">
        <v>5906</v>
      </c>
      <c r="E613" s="281">
        <v>42311506</v>
      </c>
      <c r="F613" s="281">
        <v>92294739</v>
      </c>
    </row>
    <row r="614" spans="1:6" x14ac:dyDescent="0.35">
      <c r="A614" s="281" t="s">
        <v>5907</v>
      </c>
      <c r="B614" s="281">
        <v>2005734</v>
      </c>
      <c r="C614" s="281" t="s">
        <v>4850</v>
      </c>
      <c r="D614" s="281" t="s">
        <v>5908</v>
      </c>
      <c r="E614" s="281">
        <v>42311506</v>
      </c>
      <c r="F614" s="281">
        <v>92294830</v>
      </c>
    </row>
    <row r="615" spans="1:6" x14ac:dyDescent="0.35">
      <c r="A615" s="281" t="s">
        <v>5909</v>
      </c>
      <c r="B615" s="281">
        <v>2005735</v>
      </c>
      <c r="C615" s="281" t="s">
        <v>4850</v>
      </c>
      <c r="D615" s="281" t="s">
        <v>5910</v>
      </c>
      <c r="E615" s="281">
        <v>42311506</v>
      </c>
      <c r="F615" s="281">
        <v>92294833</v>
      </c>
    </row>
    <row r="616" spans="1:6" x14ac:dyDescent="0.35">
      <c r="A616" s="281" t="s">
        <v>5911</v>
      </c>
      <c r="B616" s="281">
        <v>2005736</v>
      </c>
      <c r="C616" s="281" t="s">
        <v>4850</v>
      </c>
      <c r="D616" s="281" t="s">
        <v>5912</v>
      </c>
      <c r="E616" s="281">
        <v>42311506</v>
      </c>
      <c r="F616" s="281">
        <v>92294831</v>
      </c>
    </row>
    <row r="617" spans="1:6" x14ac:dyDescent="0.35">
      <c r="A617" s="281" t="s">
        <v>5913</v>
      </c>
      <c r="B617" s="281">
        <v>2005700</v>
      </c>
      <c r="C617" s="281" t="s">
        <v>4850</v>
      </c>
      <c r="D617" s="281" t="s">
        <v>5914</v>
      </c>
      <c r="E617" s="281">
        <v>42272018</v>
      </c>
      <c r="F617" s="281">
        <v>92286118</v>
      </c>
    </row>
    <row r="618" spans="1:6" x14ac:dyDescent="0.35">
      <c r="A618" s="281" t="s">
        <v>5915</v>
      </c>
      <c r="B618" s="281">
        <v>2005701</v>
      </c>
      <c r="C618" s="281" t="s">
        <v>4850</v>
      </c>
      <c r="D618" s="281" t="s">
        <v>5916</v>
      </c>
      <c r="E618" s="281">
        <v>42272018</v>
      </c>
      <c r="F618" s="281">
        <v>92286119</v>
      </c>
    </row>
    <row r="619" spans="1:6" x14ac:dyDescent="0.35">
      <c r="A619" s="281" t="s">
        <v>5917</v>
      </c>
      <c r="B619" s="281">
        <v>2005702</v>
      </c>
      <c r="C619" s="281" t="s">
        <v>4850</v>
      </c>
      <c r="D619" s="281" t="s">
        <v>5918</v>
      </c>
      <c r="E619" s="281">
        <v>42272018</v>
      </c>
      <c r="F619" s="281">
        <v>92286120</v>
      </c>
    </row>
    <row r="620" spans="1:6" x14ac:dyDescent="0.35">
      <c r="A620" s="281" t="s">
        <v>5919</v>
      </c>
      <c r="B620" s="281">
        <v>2005703</v>
      </c>
      <c r="C620" s="281" t="s">
        <v>4850</v>
      </c>
      <c r="D620" s="281" t="s">
        <v>5920</v>
      </c>
      <c r="E620" s="281">
        <v>42272018</v>
      </c>
      <c r="F620" s="281">
        <v>92286125</v>
      </c>
    </row>
    <row r="621" spans="1:6" x14ac:dyDescent="0.35">
      <c r="A621" s="281" t="s">
        <v>5921</v>
      </c>
      <c r="B621" s="281">
        <v>2005704</v>
      </c>
      <c r="C621" s="281" t="s">
        <v>4850</v>
      </c>
      <c r="D621" s="281" t="s">
        <v>5922</v>
      </c>
      <c r="E621" s="281">
        <v>26111711</v>
      </c>
      <c r="F621" s="281">
        <v>92286116</v>
      </c>
    </row>
    <row r="622" spans="1:6" x14ac:dyDescent="0.35">
      <c r="A622" s="281" t="s">
        <v>5923</v>
      </c>
      <c r="B622" s="281">
        <v>2000126</v>
      </c>
      <c r="C622" s="281" t="s">
        <v>4850</v>
      </c>
      <c r="D622" s="281" t="s">
        <v>5924</v>
      </c>
      <c r="E622" s="281">
        <v>42211511</v>
      </c>
      <c r="F622" s="281">
        <v>92192509</v>
      </c>
    </row>
    <row r="623" spans="1:6" x14ac:dyDescent="0.35">
      <c r="A623" s="281" t="s">
        <v>4596</v>
      </c>
      <c r="B623" s="281">
        <v>2000130</v>
      </c>
      <c r="C623" s="281" t="s">
        <v>4850</v>
      </c>
      <c r="D623" s="281" t="s">
        <v>4877</v>
      </c>
      <c r="E623" s="281">
        <v>42241801</v>
      </c>
      <c r="F623" s="281">
        <v>92156146</v>
      </c>
    </row>
    <row r="624" spans="1:6" x14ac:dyDescent="0.35">
      <c r="A624" s="281" t="s">
        <v>4580</v>
      </c>
      <c r="B624" s="281">
        <v>2000131</v>
      </c>
      <c r="C624" s="281" t="s">
        <v>4850</v>
      </c>
      <c r="D624" s="281" t="s">
        <v>4878</v>
      </c>
      <c r="E624" s="281">
        <v>42241801</v>
      </c>
      <c r="F624" s="281">
        <v>92141984</v>
      </c>
    </row>
    <row r="625" spans="1:6" x14ac:dyDescent="0.35">
      <c r="A625" s="281" t="s">
        <v>4804</v>
      </c>
      <c r="B625" s="281">
        <v>2000132</v>
      </c>
      <c r="C625" s="281" t="s">
        <v>4850</v>
      </c>
      <c r="D625" s="281" t="s">
        <v>2437</v>
      </c>
      <c r="E625" s="281">
        <v>42241801</v>
      </c>
      <c r="F625" s="281">
        <v>92194948</v>
      </c>
    </row>
    <row r="626" spans="1:6" x14ac:dyDescent="0.35">
      <c r="A626" s="281" t="s">
        <v>4665</v>
      </c>
      <c r="B626" s="281">
        <v>2000133</v>
      </c>
      <c r="C626" s="281" t="s">
        <v>4850</v>
      </c>
      <c r="D626" s="281" t="s">
        <v>3217</v>
      </c>
      <c r="E626" s="281">
        <v>42241803</v>
      </c>
      <c r="F626" s="281">
        <v>92162888</v>
      </c>
    </row>
    <row r="627" spans="1:6" x14ac:dyDescent="0.35">
      <c r="A627" s="281" t="s">
        <v>4624</v>
      </c>
      <c r="B627" s="281">
        <v>2000134</v>
      </c>
      <c r="C627" s="281" t="s">
        <v>4850</v>
      </c>
      <c r="D627" s="281" t="s">
        <v>3218</v>
      </c>
      <c r="E627" s="281">
        <v>42241803</v>
      </c>
      <c r="F627" s="281">
        <v>92154936</v>
      </c>
    </row>
    <row r="628" spans="1:6" x14ac:dyDescent="0.35">
      <c r="A628" s="281" t="s">
        <v>4624</v>
      </c>
      <c r="B628" s="281">
        <v>2000134</v>
      </c>
      <c r="C628" s="281" t="s">
        <v>4850</v>
      </c>
      <c r="D628" s="281" t="s">
        <v>3218</v>
      </c>
      <c r="E628" s="281">
        <v>42241803</v>
      </c>
      <c r="F628" s="281">
        <v>92154936</v>
      </c>
    </row>
    <row r="629" spans="1:6" x14ac:dyDescent="0.35">
      <c r="A629" s="281" t="s">
        <v>4666</v>
      </c>
      <c r="B629" s="281">
        <v>2000135</v>
      </c>
      <c r="C629" s="281" t="s">
        <v>4850</v>
      </c>
      <c r="D629" s="281" t="s">
        <v>3219</v>
      </c>
      <c r="E629" s="281">
        <v>42241803</v>
      </c>
      <c r="F629" s="281">
        <v>92162892</v>
      </c>
    </row>
    <row r="630" spans="1:6" x14ac:dyDescent="0.35">
      <c r="A630" s="281" t="s">
        <v>4707</v>
      </c>
      <c r="B630" s="281">
        <v>2000136</v>
      </c>
      <c r="C630" s="281" t="s">
        <v>4850</v>
      </c>
      <c r="D630" s="281" t="s">
        <v>1666</v>
      </c>
      <c r="E630" s="281">
        <v>42241803</v>
      </c>
      <c r="F630" s="281">
        <v>92166527</v>
      </c>
    </row>
    <row r="631" spans="1:6" x14ac:dyDescent="0.35">
      <c r="A631" s="281" t="s">
        <v>4667</v>
      </c>
      <c r="B631" s="281">
        <v>2000137</v>
      </c>
      <c r="C631" s="281" t="s">
        <v>4850</v>
      </c>
      <c r="D631" s="281" t="s">
        <v>3220</v>
      </c>
      <c r="E631" s="281">
        <v>42241803</v>
      </c>
      <c r="F631" s="281">
        <v>92163336</v>
      </c>
    </row>
    <row r="632" spans="1:6" x14ac:dyDescent="0.35">
      <c r="A632" s="281" t="s">
        <v>5925</v>
      </c>
      <c r="B632" s="281">
        <v>2000138</v>
      </c>
      <c r="C632" s="281" t="s">
        <v>4850</v>
      </c>
      <c r="D632" s="281" t="s">
        <v>5926</v>
      </c>
      <c r="E632" s="281">
        <v>42241803</v>
      </c>
      <c r="F632" s="281">
        <v>92223792</v>
      </c>
    </row>
    <row r="633" spans="1:6" x14ac:dyDescent="0.35">
      <c r="A633" s="281" t="s">
        <v>5927</v>
      </c>
      <c r="B633" s="281">
        <v>2000139</v>
      </c>
      <c r="C633" s="281" t="s">
        <v>4850</v>
      </c>
      <c r="D633" s="281" t="s">
        <v>5928</v>
      </c>
      <c r="E633" s="281">
        <v>42241804</v>
      </c>
      <c r="F633" s="281">
        <v>92223939</v>
      </c>
    </row>
    <row r="634" spans="1:6" x14ac:dyDescent="0.35">
      <c r="A634" s="281" t="s">
        <v>5929</v>
      </c>
      <c r="B634" s="281">
        <v>2000140</v>
      </c>
      <c r="C634" s="281" t="s">
        <v>4850</v>
      </c>
      <c r="D634" s="281" t="s">
        <v>5930</v>
      </c>
      <c r="E634" s="281">
        <v>42241804</v>
      </c>
      <c r="F634" s="281">
        <v>92162301</v>
      </c>
    </row>
    <row r="635" spans="1:6" x14ac:dyDescent="0.35">
      <c r="A635" s="281" t="s">
        <v>5215</v>
      </c>
      <c r="B635" s="281">
        <v>2003760</v>
      </c>
      <c r="C635" s="281" t="s">
        <v>4850</v>
      </c>
      <c r="D635" s="281" t="s">
        <v>5216</v>
      </c>
      <c r="E635" s="281">
        <v>42241806</v>
      </c>
      <c r="F635" s="281">
        <v>92195008</v>
      </c>
    </row>
    <row r="636" spans="1:6" x14ac:dyDescent="0.35">
      <c r="A636" s="281" t="s">
        <v>5217</v>
      </c>
      <c r="B636" s="281">
        <v>2003761</v>
      </c>
      <c r="C636" s="281" t="s">
        <v>4850</v>
      </c>
      <c r="D636" s="281" t="s">
        <v>5218</v>
      </c>
      <c r="E636" s="281">
        <v>42241806</v>
      </c>
      <c r="F636" s="281">
        <v>92223925</v>
      </c>
    </row>
    <row r="637" spans="1:6" x14ac:dyDescent="0.35">
      <c r="A637" s="281" t="s">
        <v>5219</v>
      </c>
      <c r="B637" s="281">
        <v>2000142</v>
      </c>
      <c r="C637" s="281" t="s">
        <v>4850</v>
      </c>
      <c r="D637" s="281" t="s">
        <v>5220</v>
      </c>
      <c r="E637" s="281">
        <v>42312502</v>
      </c>
      <c r="F637" s="281">
        <v>92189895</v>
      </c>
    </row>
    <row r="638" spans="1:6" x14ac:dyDescent="0.35">
      <c r="A638" s="281" t="s">
        <v>5221</v>
      </c>
      <c r="B638" s="281">
        <v>2000143</v>
      </c>
      <c r="C638" s="281" t="s">
        <v>4850</v>
      </c>
      <c r="D638" s="281" t="s">
        <v>5222</v>
      </c>
      <c r="E638" s="281">
        <v>42312502</v>
      </c>
      <c r="F638" s="281">
        <v>92189903</v>
      </c>
    </row>
    <row r="639" spans="1:6" x14ac:dyDescent="0.35">
      <c r="A639" s="281" t="s">
        <v>4708</v>
      </c>
      <c r="B639" s="281">
        <v>2000144</v>
      </c>
      <c r="C639" s="281" t="s">
        <v>4850</v>
      </c>
      <c r="D639" s="281" t="s">
        <v>1667</v>
      </c>
      <c r="E639" s="281">
        <v>42312502</v>
      </c>
      <c r="F639" s="281">
        <v>92166398</v>
      </c>
    </row>
    <row r="640" spans="1:6" x14ac:dyDescent="0.35">
      <c r="A640" s="281" t="s">
        <v>4742</v>
      </c>
      <c r="B640" s="281">
        <v>2000145</v>
      </c>
      <c r="C640" s="281" t="s">
        <v>4850</v>
      </c>
      <c r="D640" s="281" t="s">
        <v>4879</v>
      </c>
      <c r="E640" s="281">
        <v>42211502</v>
      </c>
      <c r="F640" s="281">
        <v>92154920</v>
      </c>
    </row>
    <row r="641" spans="1:6" x14ac:dyDescent="0.35">
      <c r="A641" s="281" t="s">
        <v>5931</v>
      </c>
      <c r="B641" s="281">
        <v>2000146</v>
      </c>
      <c r="C641" s="281" t="s">
        <v>4850</v>
      </c>
      <c r="D641" s="281" t="s">
        <v>5932</v>
      </c>
      <c r="E641" s="281">
        <v>42241806</v>
      </c>
      <c r="F641" s="281">
        <v>92232012</v>
      </c>
    </row>
    <row r="642" spans="1:6" x14ac:dyDescent="0.35">
      <c r="A642" s="281" t="s">
        <v>4805</v>
      </c>
      <c r="B642" s="281">
        <v>2000147</v>
      </c>
      <c r="C642" s="281" t="s">
        <v>4850</v>
      </c>
      <c r="D642" s="281" t="s">
        <v>2441</v>
      </c>
      <c r="E642" s="281">
        <v>42241809</v>
      </c>
      <c r="F642" s="281">
        <v>92190080</v>
      </c>
    </row>
    <row r="643" spans="1:6" x14ac:dyDescent="0.35">
      <c r="A643" s="281" t="s">
        <v>4709</v>
      </c>
      <c r="B643" s="281">
        <v>2000148</v>
      </c>
      <c r="C643" s="281" t="s">
        <v>4850</v>
      </c>
      <c r="D643" s="281" t="s">
        <v>3222</v>
      </c>
      <c r="E643" s="281">
        <v>46181505</v>
      </c>
      <c r="F643" s="281">
        <v>92161300</v>
      </c>
    </row>
    <row r="644" spans="1:6" x14ac:dyDescent="0.35">
      <c r="A644" s="281" t="s">
        <v>4710</v>
      </c>
      <c r="B644" s="281">
        <v>2000149</v>
      </c>
      <c r="C644" s="281" t="s">
        <v>4850</v>
      </c>
      <c r="D644" s="281" t="s">
        <v>3224</v>
      </c>
      <c r="E644" s="281">
        <v>42241703</v>
      </c>
      <c r="F644" s="281">
        <v>92166396</v>
      </c>
    </row>
    <row r="645" spans="1:6" x14ac:dyDescent="0.35">
      <c r="A645" s="281" t="s">
        <v>4763</v>
      </c>
      <c r="B645" s="281">
        <v>2000150</v>
      </c>
      <c r="C645" s="281" t="s">
        <v>4850</v>
      </c>
      <c r="D645" s="281" t="s">
        <v>4880</v>
      </c>
      <c r="E645" s="281">
        <v>42241703</v>
      </c>
      <c r="F645" s="281">
        <v>92216244</v>
      </c>
    </row>
    <row r="646" spans="1:6" x14ac:dyDescent="0.35">
      <c r="A646" s="281" t="s">
        <v>5933</v>
      </c>
      <c r="B646" s="281">
        <v>2000151</v>
      </c>
      <c r="C646" s="281" t="s">
        <v>4850</v>
      </c>
      <c r="D646" s="281" t="s">
        <v>5934</v>
      </c>
      <c r="E646" s="281">
        <v>42211511</v>
      </c>
      <c r="F646" s="281">
        <v>92154917</v>
      </c>
    </row>
    <row r="647" spans="1:6" x14ac:dyDescent="0.35">
      <c r="A647" s="281" t="s">
        <v>4668</v>
      </c>
      <c r="B647" s="281">
        <v>2000153</v>
      </c>
      <c r="C647" s="281" t="s">
        <v>4850</v>
      </c>
      <c r="D647" s="281" t="s">
        <v>3226</v>
      </c>
      <c r="E647" s="281">
        <v>42241701</v>
      </c>
      <c r="F647" s="281">
        <v>92166392</v>
      </c>
    </row>
    <row r="648" spans="1:6" x14ac:dyDescent="0.35">
      <c r="A648" s="281" t="s">
        <v>4806</v>
      </c>
      <c r="B648" s="281">
        <v>2000154</v>
      </c>
      <c r="C648" s="281" t="s">
        <v>4850</v>
      </c>
      <c r="D648" s="281" t="s">
        <v>2447</v>
      </c>
      <c r="E648" s="281">
        <v>42241701</v>
      </c>
      <c r="F648" s="281">
        <v>92162327</v>
      </c>
    </row>
    <row r="649" spans="1:6" x14ac:dyDescent="0.35">
      <c r="A649" s="281" t="s">
        <v>4764</v>
      </c>
      <c r="B649" s="281">
        <v>2000155</v>
      </c>
      <c r="C649" s="281" t="s">
        <v>4850</v>
      </c>
      <c r="D649" s="281" t="s">
        <v>4881</v>
      </c>
      <c r="E649" s="281">
        <v>42241701</v>
      </c>
      <c r="F649" s="281">
        <v>92154905</v>
      </c>
    </row>
    <row r="650" spans="1:6" x14ac:dyDescent="0.35">
      <c r="A650" s="281" t="s">
        <v>4711</v>
      </c>
      <c r="B650" s="281">
        <v>2000156</v>
      </c>
      <c r="C650" s="281" t="s">
        <v>4850</v>
      </c>
      <c r="D650" s="281" t="s">
        <v>3106</v>
      </c>
      <c r="E650" s="281">
        <v>42311506</v>
      </c>
      <c r="F650" s="281">
        <v>92168164</v>
      </c>
    </row>
    <row r="651" spans="1:6" x14ac:dyDescent="0.35">
      <c r="A651" s="281" t="s">
        <v>4834</v>
      </c>
      <c r="B651" s="281">
        <v>2000157</v>
      </c>
      <c r="C651" s="281" t="s">
        <v>4850</v>
      </c>
      <c r="D651" s="281" t="s">
        <v>4882</v>
      </c>
      <c r="E651" s="281">
        <v>42311506</v>
      </c>
      <c r="F651" s="281">
        <v>92227579</v>
      </c>
    </row>
    <row r="652" spans="1:6" x14ac:dyDescent="0.35">
      <c r="A652" s="281" t="s">
        <v>4743</v>
      </c>
      <c r="B652" s="281">
        <v>2000158</v>
      </c>
      <c r="C652" s="281" t="s">
        <v>4850</v>
      </c>
      <c r="D652" s="281" t="s">
        <v>4883</v>
      </c>
      <c r="E652" s="281">
        <v>42311506</v>
      </c>
      <c r="F652" s="281">
        <v>92156147</v>
      </c>
    </row>
    <row r="653" spans="1:6" x14ac:dyDescent="0.35">
      <c r="A653" s="281" t="s">
        <v>4625</v>
      </c>
      <c r="B653" s="281">
        <v>2000159</v>
      </c>
      <c r="C653" s="281" t="s">
        <v>4850</v>
      </c>
      <c r="D653" s="281" t="s">
        <v>3107</v>
      </c>
      <c r="E653" s="281">
        <v>42311506</v>
      </c>
      <c r="F653" s="281">
        <v>92156151</v>
      </c>
    </row>
    <row r="654" spans="1:6" x14ac:dyDescent="0.35">
      <c r="A654" s="281" t="s">
        <v>4164</v>
      </c>
      <c r="B654" s="281">
        <v>2000160</v>
      </c>
      <c r="C654" s="281" t="s">
        <v>4850</v>
      </c>
      <c r="D654" s="281" t="s">
        <v>4165</v>
      </c>
      <c r="E654" s="281">
        <v>42211511</v>
      </c>
      <c r="F654" s="281">
        <v>92212958</v>
      </c>
    </row>
    <row r="655" spans="1:6" x14ac:dyDescent="0.35">
      <c r="A655" s="281" t="s">
        <v>4807</v>
      </c>
      <c r="B655" s="281">
        <v>2000161</v>
      </c>
      <c r="C655" s="281" t="s">
        <v>4850</v>
      </c>
      <c r="D655" s="281" t="s">
        <v>2450</v>
      </c>
      <c r="E655" s="281">
        <v>42241802</v>
      </c>
      <c r="F655" s="281">
        <v>92219216</v>
      </c>
    </row>
    <row r="656" spans="1:6" x14ac:dyDescent="0.35">
      <c r="A656" s="281" t="s">
        <v>4808</v>
      </c>
      <c r="B656" s="281">
        <v>2000162</v>
      </c>
      <c r="C656" s="281" t="s">
        <v>4850</v>
      </c>
      <c r="D656" s="281" t="s">
        <v>2452</v>
      </c>
      <c r="E656" s="281">
        <v>42241802</v>
      </c>
      <c r="F656" s="281">
        <v>92219217</v>
      </c>
    </row>
    <row r="657" spans="1:6" x14ac:dyDescent="0.35">
      <c r="A657" s="281" t="s">
        <v>5935</v>
      </c>
      <c r="B657" s="281">
        <v>2000163</v>
      </c>
      <c r="C657" s="281" t="s">
        <v>4850</v>
      </c>
      <c r="D657" s="281" t="s">
        <v>5936</v>
      </c>
      <c r="E657" s="281">
        <v>42241802</v>
      </c>
      <c r="F657" s="281">
        <v>92219219</v>
      </c>
    </row>
    <row r="658" spans="1:6" x14ac:dyDescent="0.35">
      <c r="A658" s="281" t="s">
        <v>4835</v>
      </c>
      <c r="B658" s="281">
        <v>2001701</v>
      </c>
      <c r="C658" s="281" t="s">
        <v>4850</v>
      </c>
      <c r="D658" s="281" t="s">
        <v>2815</v>
      </c>
      <c r="E658" s="281">
        <v>42211502</v>
      </c>
      <c r="F658" s="281">
        <v>92156163</v>
      </c>
    </row>
    <row r="659" spans="1:6" x14ac:dyDescent="0.35">
      <c r="A659" s="281" t="s">
        <v>4669</v>
      </c>
      <c r="B659" s="281">
        <v>2002498</v>
      </c>
      <c r="C659" s="281" t="s">
        <v>4850</v>
      </c>
      <c r="D659" s="281" t="s">
        <v>3711</v>
      </c>
      <c r="E659" s="281">
        <v>42241803</v>
      </c>
      <c r="F659" s="281">
        <v>92166358</v>
      </c>
    </row>
    <row r="660" spans="1:6" x14ac:dyDescent="0.35">
      <c r="A660" s="281" t="s">
        <v>5223</v>
      </c>
      <c r="B660" s="281">
        <v>2002499</v>
      </c>
      <c r="C660" s="281" t="s">
        <v>4850</v>
      </c>
      <c r="D660" s="281" t="s">
        <v>5224</v>
      </c>
      <c r="E660" s="281">
        <v>42241803</v>
      </c>
      <c r="F660" s="281">
        <v>92166369</v>
      </c>
    </row>
    <row r="661" spans="1:6" x14ac:dyDescent="0.35">
      <c r="A661" s="281" t="s">
        <v>5225</v>
      </c>
      <c r="B661" s="281">
        <v>2002500</v>
      </c>
      <c r="C661" s="281" t="s">
        <v>4850</v>
      </c>
      <c r="D661" s="281" t="s">
        <v>5226</v>
      </c>
      <c r="E661" s="281">
        <v>42241803</v>
      </c>
      <c r="F661" s="281">
        <v>92166373</v>
      </c>
    </row>
    <row r="662" spans="1:6" x14ac:dyDescent="0.35">
      <c r="A662" s="281" t="s">
        <v>4765</v>
      </c>
      <c r="B662" s="281">
        <v>2002556</v>
      </c>
      <c r="C662" s="281" t="s">
        <v>4850</v>
      </c>
      <c r="D662" s="281" t="s">
        <v>4949</v>
      </c>
      <c r="E662" s="281">
        <v>42241505</v>
      </c>
      <c r="F662" s="281">
        <v>92154943</v>
      </c>
    </row>
    <row r="663" spans="1:6" x14ac:dyDescent="0.35">
      <c r="A663" s="281" t="s">
        <v>4626</v>
      </c>
      <c r="B663" s="281">
        <v>2002883</v>
      </c>
      <c r="C663" s="281" t="s">
        <v>4850</v>
      </c>
      <c r="D663" s="281" t="s">
        <v>4981</v>
      </c>
      <c r="E663" s="281">
        <v>42241702</v>
      </c>
      <c r="F663" s="281">
        <v>92035467</v>
      </c>
    </row>
    <row r="664" spans="1:6" x14ac:dyDescent="0.35">
      <c r="A664" s="281" t="s">
        <v>5937</v>
      </c>
      <c r="B664" s="281">
        <v>2002893</v>
      </c>
      <c r="C664" s="281" t="s">
        <v>4850</v>
      </c>
      <c r="D664" s="281" t="s">
        <v>5938</v>
      </c>
      <c r="E664" s="281">
        <v>42242102</v>
      </c>
      <c r="F664" s="281">
        <v>92062741</v>
      </c>
    </row>
    <row r="665" spans="1:6" x14ac:dyDescent="0.35">
      <c r="A665" s="281" t="s">
        <v>4477</v>
      </c>
      <c r="B665" s="281">
        <v>2002897</v>
      </c>
      <c r="C665" s="281" t="s">
        <v>4850</v>
      </c>
      <c r="D665" s="281" t="s">
        <v>4982</v>
      </c>
      <c r="E665" s="281">
        <v>42241703</v>
      </c>
      <c r="F665" s="281">
        <v>92302319</v>
      </c>
    </row>
    <row r="666" spans="1:6" x14ac:dyDescent="0.35">
      <c r="A666" s="281" t="s">
        <v>4478</v>
      </c>
      <c r="B666" s="281">
        <v>2002898</v>
      </c>
      <c r="C666" s="281" t="s">
        <v>4850</v>
      </c>
      <c r="D666" s="281" t="s">
        <v>3483</v>
      </c>
      <c r="E666" s="281">
        <v>42241703</v>
      </c>
      <c r="F666" s="281">
        <v>92302278</v>
      </c>
    </row>
    <row r="667" spans="1:6" x14ac:dyDescent="0.35">
      <c r="A667" s="281" t="s">
        <v>4479</v>
      </c>
      <c r="B667" s="281">
        <v>2002899</v>
      </c>
      <c r="C667" s="281" t="s">
        <v>4850</v>
      </c>
      <c r="D667" s="281" t="s">
        <v>3484</v>
      </c>
      <c r="E667" s="281">
        <v>42241703</v>
      </c>
      <c r="F667" s="281">
        <v>92302291</v>
      </c>
    </row>
    <row r="668" spans="1:6" x14ac:dyDescent="0.35">
      <c r="A668" s="281" t="s">
        <v>5939</v>
      </c>
      <c r="B668" s="281">
        <v>2002900</v>
      </c>
      <c r="C668" s="281" t="s">
        <v>4850</v>
      </c>
      <c r="D668" s="281" t="s">
        <v>5940</v>
      </c>
      <c r="E668" s="281">
        <v>46182209</v>
      </c>
      <c r="F668" s="281">
        <v>92231982</v>
      </c>
    </row>
    <row r="669" spans="1:6" x14ac:dyDescent="0.35">
      <c r="A669" s="281" t="s">
        <v>5939</v>
      </c>
      <c r="B669" s="281">
        <v>2002900</v>
      </c>
      <c r="C669" s="281" t="s">
        <v>4850</v>
      </c>
      <c r="D669" s="281" t="s">
        <v>5940</v>
      </c>
      <c r="E669" s="281">
        <v>46182209</v>
      </c>
      <c r="F669" s="281">
        <v>92231982</v>
      </c>
    </row>
    <row r="670" spans="1:6" x14ac:dyDescent="0.35">
      <c r="A670" s="281" t="s">
        <v>4474</v>
      </c>
      <c r="B670" s="281">
        <v>2002901</v>
      </c>
      <c r="C670" s="281" t="s">
        <v>4850</v>
      </c>
      <c r="D670" s="281" t="s">
        <v>4983</v>
      </c>
      <c r="E670" s="281">
        <v>46182209</v>
      </c>
      <c r="F670" s="281">
        <v>92302260</v>
      </c>
    </row>
    <row r="671" spans="1:6" x14ac:dyDescent="0.35">
      <c r="A671" s="281" t="s">
        <v>4475</v>
      </c>
      <c r="B671" s="281">
        <v>2002902</v>
      </c>
      <c r="C671" s="281" t="s">
        <v>4850</v>
      </c>
      <c r="D671" s="281" t="s">
        <v>4984</v>
      </c>
      <c r="E671" s="281">
        <v>46182209</v>
      </c>
      <c r="F671" s="281">
        <v>92189887</v>
      </c>
    </row>
    <row r="672" spans="1:6" x14ac:dyDescent="0.35">
      <c r="A672" s="281" t="s">
        <v>4476</v>
      </c>
      <c r="B672" s="281">
        <v>2002903</v>
      </c>
      <c r="C672" s="281" t="s">
        <v>4850</v>
      </c>
      <c r="D672" s="281" t="s">
        <v>4985</v>
      </c>
      <c r="E672" s="281">
        <v>46182209</v>
      </c>
      <c r="F672" s="281">
        <v>92189888</v>
      </c>
    </row>
    <row r="673" spans="1:6" x14ac:dyDescent="0.35">
      <c r="A673" s="281" t="s">
        <v>5941</v>
      </c>
      <c r="B673" s="281">
        <v>2002904</v>
      </c>
      <c r="C673" s="281" t="s">
        <v>4850</v>
      </c>
      <c r="D673" s="281" t="s">
        <v>5942</v>
      </c>
      <c r="E673" s="281">
        <v>42242102</v>
      </c>
      <c r="F673" s="281">
        <v>92062747</v>
      </c>
    </row>
    <row r="674" spans="1:6" x14ac:dyDescent="0.35">
      <c r="A674" s="281" t="s">
        <v>5943</v>
      </c>
      <c r="B674" s="281">
        <v>2002905</v>
      </c>
      <c r="C674" s="281" t="s">
        <v>4850</v>
      </c>
      <c r="D674" s="281" t="s">
        <v>5944</v>
      </c>
      <c r="E674" s="281">
        <v>42242102</v>
      </c>
      <c r="F674" s="281">
        <v>92154915</v>
      </c>
    </row>
    <row r="675" spans="1:6" x14ac:dyDescent="0.35">
      <c r="A675" s="281" t="s">
        <v>4627</v>
      </c>
      <c r="B675" s="281">
        <v>2002910</v>
      </c>
      <c r="C675" s="281" t="s">
        <v>4850</v>
      </c>
      <c r="D675" s="281" t="s">
        <v>1142</v>
      </c>
      <c r="E675" s="281">
        <v>42241809</v>
      </c>
      <c r="F675" s="281">
        <v>92035079</v>
      </c>
    </row>
    <row r="676" spans="1:6" x14ac:dyDescent="0.35">
      <c r="A676" s="281" t="s">
        <v>5227</v>
      </c>
      <c r="B676" s="281">
        <v>2002992</v>
      </c>
      <c r="C676" s="281" t="s">
        <v>4850</v>
      </c>
      <c r="D676" s="281" t="s">
        <v>5228</v>
      </c>
      <c r="E676" s="281">
        <v>42311506</v>
      </c>
      <c r="F676" s="281">
        <v>92168210</v>
      </c>
    </row>
    <row r="677" spans="1:6" x14ac:dyDescent="0.35">
      <c r="A677" s="281" t="s">
        <v>5227</v>
      </c>
      <c r="B677" s="281">
        <v>2002992</v>
      </c>
      <c r="C677" s="281" t="s">
        <v>4850</v>
      </c>
      <c r="D677" s="281" t="s">
        <v>5228</v>
      </c>
      <c r="E677" s="281">
        <v>42311506</v>
      </c>
      <c r="F677" s="281">
        <v>92168210</v>
      </c>
    </row>
    <row r="678" spans="1:6" x14ac:dyDescent="0.35">
      <c r="A678" s="281" t="s">
        <v>5229</v>
      </c>
      <c r="B678" s="281">
        <v>2002994</v>
      </c>
      <c r="C678" s="281" t="s">
        <v>4850</v>
      </c>
      <c r="D678" s="281" t="s">
        <v>5230</v>
      </c>
      <c r="E678" s="281">
        <v>42311506</v>
      </c>
      <c r="F678" s="281">
        <v>92228024</v>
      </c>
    </row>
    <row r="679" spans="1:6" x14ac:dyDescent="0.35">
      <c r="A679" s="281" t="s">
        <v>5229</v>
      </c>
      <c r="B679" s="281">
        <v>2002994</v>
      </c>
      <c r="C679" s="281" t="s">
        <v>4850</v>
      </c>
      <c r="D679" s="281" t="s">
        <v>5230</v>
      </c>
      <c r="E679" s="281">
        <v>42311506</v>
      </c>
      <c r="F679" s="281">
        <v>92228024</v>
      </c>
    </row>
    <row r="680" spans="1:6" x14ac:dyDescent="0.35">
      <c r="A680" s="281" t="s">
        <v>4550</v>
      </c>
      <c r="B680" s="281">
        <v>2003390</v>
      </c>
      <c r="C680" s="281" t="s">
        <v>4850</v>
      </c>
      <c r="D680" s="281" t="s">
        <v>5009</v>
      </c>
      <c r="E680" s="281">
        <v>42211502</v>
      </c>
      <c r="F680" s="281">
        <v>92195009</v>
      </c>
    </row>
    <row r="681" spans="1:6" x14ac:dyDescent="0.35">
      <c r="A681" s="281" t="s">
        <v>5945</v>
      </c>
      <c r="B681" s="281">
        <v>2005660</v>
      </c>
      <c r="C681" s="281" t="s">
        <v>4850</v>
      </c>
      <c r="D681" s="281" t="s">
        <v>5946</v>
      </c>
      <c r="E681" s="281">
        <v>42311506</v>
      </c>
      <c r="F681" s="281">
        <v>92278956</v>
      </c>
    </row>
    <row r="682" spans="1:6" x14ac:dyDescent="0.35">
      <c r="A682" s="281" t="s">
        <v>5947</v>
      </c>
      <c r="B682" s="281">
        <v>2005661</v>
      </c>
      <c r="C682" s="281" t="s">
        <v>4850</v>
      </c>
      <c r="D682" s="281" t="s">
        <v>5948</v>
      </c>
      <c r="E682" s="281">
        <v>42311506</v>
      </c>
      <c r="F682" s="281">
        <v>92278852</v>
      </c>
    </row>
    <row r="683" spans="1:6" x14ac:dyDescent="0.35">
      <c r="A683" s="281" t="s">
        <v>5949</v>
      </c>
      <c r="B683" s="281">
        <v>2005705</v>
      </c>
      <c r="C683" s="281" t="s">
        <v>4850</v>
      </c>
      <c r="D683" s="281" t="s">
        <v>5950</v>
      </c>
      <c r="E683" s="281">
        <v>42211506</v>
      </c>
      <c r="F683" s="281">
        <v>92286096</v>
      </c>
    </row>
    <row r="684" spans="1:6" x14ac:dyDescent="0.35">
      <c r="A684" s="281" t="s">
        <v>5951</v>
      </c>
      <c r="B684" s="281">
        <v>2005706</v>
      </c>
      <c r="C684" s="281" t="s">
        <v>4850</v>
      </c>
      <c r="D684" s="281" t="s">
        <v>5952</v>
      </c>
      <c r="E684" s="281">
        <v>42211506</v>
      </c>
      <c r="F684" s="281">
        <v>92286129</v>
      </c>
    </row>
    <row r="685" spans="1:6" x14ac:dyDescent="0.35">
      <c r="A685" s="281" t="s">
        <v>4551</v>
      </c>
      <c r="B685" s="281">
        <v>2003862</v>
      </c>
      <c r="C685" s="281" t="s">
        <v>4850</v>
      </c>
      <c r="D685" s="281" t="s">
        <v>5022</v>
      </c>
      <c r="E685" s="281">
        <v>42241509</v>
      </c>
      <c r="F685" s="281">
        <v>92195063</v>
      </c>
    </row>
    <row r="686" spans="1:6" x14ac:dyDescent="0.35">
      <c r="A686" s="281" t="s">
        <v>4552</v>
      </c>
      <c r="B686" s="281">
        <v>2003863</v>
      </c>
      <c r="C686" s="281" t="s">
        <v>4850</v>
      </c>
      <c r="D686" s="281" t="s">
        <v>5023</v>
      </c>
      <c r="E686" s="281">
        <v>42241509</v>
      </c>
      <c r="F686" s="281">
        <v>92195068</v>
      </c>
    </row>
    <row r="687" spans="1:6" x14ac:dyDescent="0.35">
      <c r="A687" s="281" t="s">
        <v>5953</v>
      </c>
      <c r="B687" s="281">
        <v>2005681</v>
      </c>
      <c r="C687" s="281" t="s">
        <v>4850</v>
      </c>
      <c r="D687" s="281" t="s">
        <v>5954</v>
      </c>
      <c r="E687" s="281">
        <v>42181708</v>
      </c>
      <c r="F687" s="281">
        <v>92278939</v>
      </c>
    </row>
    <row r="688" spans="1:6" x14ac:dyDescent="0.35">
      <c r="A688" s="281" t="s">
        <v>5955</v>
      </c>
      <c r="B688" s="281">
        <v>2005682</v>
      </c>
      <c r="C688" s="281" t="s">
        <v>4850</v>
      </c>
      <c r="D688" s="281" t="s">
        <v>5956</v>
      </c>
      <c r="E688" s="281">
        <v>42181708</v>
      </c>
      <c r="F688" s="281">
        <v>92278932</v>
      </c>
    </row>
    <row r="689" spans="1:6" x14ac:dyDescent="0.35">
      <c r="A689" s="281" t="s">
        <v>4553</v>
      </c>
      <c r="B689" s="281">
        <v>2003873</v>
      </c>
      <c r="C689" s="281" t="s">
        <v>4850</v>
      </c>
      <c r="D689" s="281" t="s">
        <v>3228</v>
      </c>
      <c r="E689" s="281">
        <v>42241507</v>
      </c>
      <c r="F689" s="281">
        <v>92189856</v>
      </c>
    </row>
    <row r="690" spans="1:6" x14ac:dyDescent="0.35">
      <c r="A690" s="281" t="s">
        <v>4480</v>
      </c>
      <c r="B690" s="281">
        <v>2004001</v>
      </c>
      <c r="C690" s="281" t="s">
        <v>4850</v>
      </c>
      <c r="D690" s="281" t="s">
        <v>3487</v>
      </c>
      <c r="E690" s="281">
        <v>42241703</v>
      </c>
      <c r="F690" s="281">
        <v>92302287</v>
      </c>
    </row>
    <row r="691" spans="1:6" x14ac:dyDescent="0.35">
      <c r="A691" s="281" t="s">
        <v>4554</v>
      </c>
      <c r="B691" s="281">
        <v>2004870</v>
      </c>
      <c r="C691" s="281" t="s">
        <v>4850</v>
      </c>
      <c r="D691" s="281" t="s">
        <v>3229</v>
      </c>
      <c r="E691" s="281">
        <v>42241507</v>
      </c>
      <c r="F691" s="281">
        <v>92189861</v>
      </c>
    </row>
    <row r="692" spans="1:6" x14ac:dyDescent="0.35">
      <c r="A692" s="281" t="s">
        <v>4836</v>
      </c>
      <c r="B692" s="281">
        <v>2001449</v>
      </c>
      <c r="C692" s="281" t="s">
        <v>4850</v>
      </c>
      <c r="D692" s="281" t="s">
        <v>4909</v>
      </c>
      <c r="E692" s="360">
        <v>42143903</v>
      </c>
      <c r="F692" s="281">
        <v>92227578</v>
      </c>
    </row>
    <row r="693" spans="1:6" x14ac:dyDescent="0.35">
      <c r="A693" s="281" t="s">
        <v>5957</v>
      </c>
      <c r="B693" s="281">
        <v>2000441</v>
      </c>
      <c r="C693" s="281" t="s">
        <v>4850</v>
      </c>
      <c r="D693" s="281" t="s">
        <v>5958</v>
      </c>
      <c r="E693" s="281">
        <v>42143903</v>
      </c>
      <c r="F693" s="281">
        <v>92269229</v>
      </c>
    </row>
    <row r="694" spans="1:6" x14ac:dyDescent="0.35">
      <c r="A694" s="281" t="s">
        <v>5959</v>
      </c>
      <c r="B694" s="281">
        <v>2000440</v>
      </c>
      <c r="C694" s="281" t="s">
        <v>4850</v>
      </c>
      <c r="D694" s="281" t="s">
        <v>5960</v>
      </c>
      <c r="E694" s="281">
        <v>42231701</v>
      </c>
      <c r="F694" s="281">
        <v>92166223</v>
      </c>
    </row>
    <row r="695" spans="1:6" x14ac:dyDescent="0.35">
      <c r="A695" s="281" t="s">
        <v>4670</v>
      </c>
      <c r="B695" s="281">
        <v>2000164</v>
      </c>
      <c r="C695" s="281" t="s">
        <v>4850</v>
      </c>
      <c r="D695" s="281" t="s">
        <v>4884</v>
      </c>
      <c r="E695" s="281">
        <v>42231701</v>
      </c>
      <c r="F695" s="281">
        <v>92153555</v>
      </c>
    </row>
    <row r="696" spans="1:6" x14ac:dyDescent="0.35">
      <c r="A696" s="281" t="s">
        <v>4671</v>
      </c>
      <c r="B696" s="281">
        <v>2000165</v>
      </c>
      <c r="C696" s="281" t="s">
        <v>4850</v>
      </c>
      <c r="D696" s="281" t="s">
        <v>4885</v>
      </c>
      <c r="E696" s="281">
        <v>42231701</v>
      </c>
      <c r="F696" s="281">
        <v>92153570</v>
      </c>
    </row>
    <row r="697" spans="1:6" x14ac:dyDescent="0.35">
      <c r="A697" s="281" t="s">
        <v>4500</v>
      </c>
      <c r="B697" s="281">
        <v>2000166</v>
      </c>
      <c r="C697" s="281" t="s">
        <v>4850</v>
      </c>
      <c r="D697" s="281" t="s">
        <v>3125</v>
      </c>
      <c r="E697" s="281">
        <v>42231701</v>
      </c>
      <c r="F697" s="281">
        <v>92153573</v>
      </c>
    </row>
    <row r="698" spans="1:6" x14ac:dyDescent="0.35">
      <c r="A698" s="281" t="s">
        <v>5231</v>
      </c>
      <c r="B698" s="281">
        <v>2000167</v>
      </c>
      <c r="C698" s="281" t="s">
        <v>4850</v>
      </c>
      <c r="D698" s="281" t="s">
        <v>5232</v>
      </c>
      <c r="E698" s="281">
        <v>42142702</v>
      </c>
      <c r="F698" s="281">
        <v>92223761</v>
      </c>
    </row>
    <row r="699" spans="1:6" x14ac:dyDescent="0.35">
      <c r="A699" s="281" t="s">
        <v>4672</v>
      </c>
      <c r="B699" s="281">
        <v>2000168</v>
      </c>
      <c r="C699" s="281" t="s">
        <v>4850</v>
      </c>
      <c r="D699" s="281" t="s">
        <v>3128</v>
      </c>
      <c r="E699" s="281">
        <v>42142702</v>
      </c>
      <c r="F699" s="281">
        <v>92205629</v>
      </c>
    </row>
    <row r="700" spans="1:6" x14ac:dyDescent="0.35">
      <c r="A700" s="281" t="s">
        <v>4628</v>
      </c>
      <c r="B700" s="281">
        <v>2000169</v>
      </c>
      <c r="C700" s="281" t="s">
        <v>4850</v>
      </c>
      <c r="D700" s="281" t="s">
        <v>3130</v>
      </c>
      <c r="E700" s="281">
        <v>42142702</v>
      </c>
      <c r="F700" s="281">
        <v>92202403</v>
      </c>
    </row>
    <row r="701" spans="1:6" x14ac:dyDescent="0.35">
      <c r="A701" s="281" t="s">
        <v>5961</v>
      </c>
      <c r="B701" s="281">
        <v>2003315</v>
      </c>
      <c r="C701" s="281" t="s">
        <v>4850</v>
      </c>
      <c r="D701" s="281" t="s">
        <v>5962</v>
      </c>
      <c r="E701" s="281">
        <v>42142702</v>
      </c>
      <c r="F701" s="281">
        <v>92166268</v>
      </c>
    </row>
    <row r="702" spans="1:6" x14ac:dyDescent="0.35">
      <c r="A702" s="281" t="s">
        <v>5233</v>
      </c>
      <c r="B702" s="281">
        <v>2000170</v>
      </c>
      <c r="C702" s="281" t="s">
        <v>4850</v>
      </c>
      <c r="D702" s="281" t="s">
        <v>5234</v>
      </c>
      <c r="E702" s="281">
        <v>42142702</v>
      </c>
      <c r="F702" s="281">
        <v>92223868</v>
      </c>
    </row>
    <row r="703" spans="1:6" x14ac:dyDescent="0.35">
      <c r="A703" s="281" t="s">
        <v>5235</v>
      </c>
      <c r="B703" s="281">
        <v>2000171</v>
      </c>
      <c r="C703" s="281" t="s">
        <v>4850</v>
      </c>
      <c r="D703" s="281" t="s">
        <v>5236</v>
      </c>
      <c r="E703" s="281">
        <v>42231701</v>
      </c>
      <c r="F703" s="281">
        <v>92153580</v>
      </c>
    </row>
    <row r="704" spans="1:6" x14ac:dyDescent="0.35">
      <c r="A704" s="281" t="s">
        <v>5237</v>
      </c>
      <c r="B704" s="281">
        <v>2001445</v>
      </c>
      <c r="C704" s="281" t="s">
        <v>4850</v>
      </c>
      <c r="D704" s="281" t="s">
        <v>5238</v>
      </c>
      <c r="E704" s="281">
        <v>42142702</v>
      </c>
      <c r="F704" s="281">
        <v>92214735</v>
      </c>
    </row>
    <row r="705" spans="1:6" x14ac:dyDescent="0.35">
      <c r="A705" s="281" t="s">
        <v>5963</v>
      </c>
      <c r="B705" s="281">
        <v>2001446</v>
      </c>
      <c r="C705" s="281" t="s">
        <v>4850</v>
      </c>
      <c r="D705" s="281" t="s">
        <v>5964</v>
      </c>
      <c r="E705" s="281">
        <v>42142702</v>
      </c>
      <c r="F705" s="281">
        <v>92214730</v>
      </c>
    </row>
    <row r="706" spans="1:6" x14ac:dyDescent="0.35">
      <c r="A706" s="281" t="s">
        <v>5965</v>
      </c>
      <c r="B706" s="281">
        <v>2004011</v>
      </c>
      <c r="C706" s="281" t="s">
        <v>4850</v>
      </c>
      <c r="D706" s="281" t="s">
        <v>5966</v>
      </c>
      <c r="E706" s="281">
        <v>42142702</v>
      </c>
      <c r="F706" s="281">
        <v>92211804</v>
      </c>
    </row>
    <row r="707" spans="1:6" x14ac:dyDescent="0.35">
      <c r="A707" s="281" t="s">
        <v>5239</v>
      </c>
      <c r="B707" s="281">
        <v>2000172</v>
      </c>
      <c r="C707" s="281" t="s">
        <v>4850</v>
      </c>
      <c r="D707" s="281" t="s">
        <v>5240</v>
      </c>
      <c r="E707" s="281">
        <v>42231701</v>
      </c>
      <c r="F707" s="281">
        <v>92240280</v>
      </c>
    </row>
    <row r="708" spans="1:6" x14ac:dyDescent="0.35">
      <c r="A708" s="281" t="s">
        <v>5239</v>
      </c>
      <c r="B708" s="281">
        <v>2000172</v>
      </c>
      <c r="C708" s="281" t="s">
        <v>4850</v>
      </c>
      <c r="D708" s="281" t="s">
        <v>5240</v>
      </c>
      <c r="E708" s="281">
        <v>42231701</v>
      </c>
      <c r="F708" s="281">
        <v>92240280</v>
      </c>
    </row>
    <row r="709" spans="1:6" x14ac:dyDescent="0.35">
      <c r="A709" s="281" t="s">
        <v>4712</v>
      </c>
      <c r="B709" s="281">
        <v>2003360</v>
      </c>
      <c r="C709" s="281" t="s">
        <v>4850</v>
      </c>
      <c r="D709" s="281" t="s">
        <v>3135</v>
      </c>
      <c r="E709" s="281">
        <v>42231701</v>
      </c>
      <c r="F709" s="281">
        <v>92216506</v>
      </c>
    </row>
    <row r="710" spans="1:6" x14ac:dyDescent="0.35">
      <c r="A710" s="281" t="s">
        <v>4713</v>
      </c>
      <c r="B710" s="281">
        <v>2000173</v>
      </c>
      <c r="C710" s="281" t="s">
        <v>4850</v>
      </c>
      <c r="D710" s="281" t="s">
        <v>3137</v>
      </c>
      <c r="E710" s="281">
        <v>42231701</v>
      </c>
      <c r="F710" s="281">
        <v>92216512</v>
      </c>
    </row>
    <row r="711" spans="1:6" x14ac:dyDescent="0.35">
      <c r="A711" s="281" t="s">
        <v>4837</v>
      </c>
      <c r="B711" s="281">
        <v>2000174</v>
      </c>
      <c r="C711" s="281" t="s">
        <v>4850</v>
      </c>
      <c r="D711" s="281" t="s">
        <v>2817</v>
      </c>
      <c r="E711" s="281">
        <v>42142702</v>
      </c>
      <c r="F711" s="281">
        <v>92156833</v>
      </c>
    </row>
    <row r="712" spans="1:6" x14ac:dyDescent="0.35">
      <c r="A712" s="281" t="s">
        <v>5967</v>
      </c>
      <c r="B712" s="281">
        <v>2005731</v>
      </c>
      <c r="C712" s="281" t="s">
        <v>4850</v>
      </c>
      <c r="D712" s="281" t="s">
        <v>5968</v>
      </c>
      <c r="E712" s="281">
        <v>42143903</v>
      </c>
      <c r="F712" s="281">
        <v>92294860</v>
      </c>
    </row>
    <row r="713" spans="1:6" x14ac:dyDescent="0.35">
      <c r="A713" s="281" t="s">
        <v>5969</v>
      </c>
      <c r="B713" s="281">
        <v>2005510</v>
      </c>
      <c r="C713" s="281" t="s">
        <v>4850</v>
      </c>
      <c r="D713" s="281" t="s">
        <v>5970</v>
      </c>
      <c r="E713" s="281">
        <v>42231505</v>
      </c>
      <c r="F713" s="281">
        <v>92235463</v>
      </c>
    </row>
    <row r="714" spans="1:6" x14ac:dyDescent="0.35">
      <c r="A714" s="281" t="s">
        <v>4673</v>
      </c>
      <c r="B714" s="281">
        <v>2000175</v>
      </c>
      <c r="C714" s="281" t="s">
        <v>4850</v>
      </c>
      <c r="D714" s="281" t="s">
        <v>4886</v>
      </c>
      <c r="E714" s="281">
        <v>42142702</v>
      </c>
      <c r="F714" s="281">
        <v>92179747</v>
      </c>
    </row>
    <row r="715" spans="1:6" x14ac:dyDescent="0.35">
      <c r="A715" s="281" t="s">
        <v>5971</v>
      </c>
      <c r="B715" s="281">
        <v>2000176</v>
      </c>
      <c r="C715" s="281" t="s">
        <v>4850</v>
      </c>
      <c r="D715" s="281" t="s">
        <v>5972</v>
      </c>
      <c r="E715" s="281">
        <v>42142702</v>
      </c>
      <c r="F715" s="281">
        <v>92156834</v>
      </c>
    </row>
    <row r="716" spans="1:6" x14ac:dyDescent="0.35">
      <c r="A716" s="281" t="s">
        <v>5973</v>
      </c>
      <c r="B716" s="281">
        <v>2001739</v>
      </c>
      <c r="C716" s="281" t="s">
        <v>4850</v>
      </c>
      <c r="D716" s="281" t="s">
        <v>5974</v>
      </c>
      <c r="E716" s="281">
        <v>42231601</v>
      </c>
      <c r="F716" s="281">
        <v>92240270</v>
      </c>
    </row>
    <row r="717" spans="1:6" x14ac:dyDescent="0.35">
      <c r="A717" s="281" t="s">
        <v>5973</v>
      </c>
      <c r="B717" s="281">
        <v>2001739</v>
      </c>
      <c r="C717" s="281" t="s">
        <v>4850</v>
      </c>
      <c r="D717" s="281" t="s">
        <v>5974</v>
      </c>
      <c r="E717" s="281">
        <v>42231601</v>
      </c>
      <c r="F717" s="281">
        <v>92240270</v>
      </c>
    </row>
    <row r="718" spans="1:6" x14ac:dyDescent="0.35">
      <c r="A718" s="281" t="s">
        <v>4168</v>
      </c>
      <c r="B718" s="281">
        <v>2001740</v>
      </c>
      <c r="C718" s="281" t="s">
        <v>4850</v>
      </c>
      <c r="D718" s="281" t="s">
        <v>4169</v>
      </c>
      <c r="E718" s="281">
        <v>42231601</v>
      </c>
      <c r="F718" s="281">
        <v>92216243</v>
      </c>
    </row>
    <row r="719" spans="1:6" x14ac:dyDescent="0.35">
      <c r="A719" s="281" t="s">
        <v>4592</v>
      </c>
      <c r="B719" s="281">
        <v>2001741</v>
      </c>
      <c r="C719" s="281" t="s">
        <v>4850</v>
      </c>
      <c r="D719" s="281" t="s">
        <v>3139</v>
      </c>
      <c r="E719" s="281">
        <v>42231601</v>
      </c>
      <c r="F719" s="281">
        <v>92166168</v>
      </c>
    </row>
    <row r="720" spans="1:6" x14ac:dyDescent="0.35">
      <c r="A720" s="281" t="s">
        <v>4809</v>
      </c>
      <c r="B720" s="281">
        <v>2001742</v>
      </c>
      <c r="C720" s="281" t="s">
        <v>4850</v>
      </c>
      <c r="D720" s="281" t="s">
        <v>2460</v>
      </c>
      <c r="E720" s="281">
        <v>42231601</v>
      </c>
      <c r="F720" s="281">
        <v>92194603</v>
      </c>
    </row>
    <row r="721" spans="1:6" x14ac:dyDescent="0.35">
      <c r="A721" s="281" t="s">
        <v>5975</v>
      </c>
      <c r="B721" s="281">
        <v>2002728</v>
      </c>
      <c r="C721" s="281" t="s">
        <v>4850</v>
      </c>
      <c r="D721" s="281" t="s">
        <v>5976</v>
      </c>
      <c r="E721" s="281">
        <v>42142702</v>
      </c>
      <c r="F721" s="281">
        <v>92155607</v>
      </c>
    </row>
    <row r="722" spans="1:6" x14ac:dyDescent="0.35">
      <c r="A722" s="281" t="s">
        <v>5977</v>
      </c>
      <c r="B722" s="281">
        <v>2002733</v>
      </c>
      <c r="C722" s="281" t="s">
        <v>4850</v>
      </c>
      <c r="D722" s="281" t="s">
        <v>5978</v>
      </c>
      <c r="E722" s="281">
        <v>42142702</v>
      </c>
      <c r="F722" s="281">
        <v>92213683</v>
      </c>
    </row>
    <row r="723" spans="1:6" x14ac:dyDescent="0.35">
      <c r="A723" s="281" t="s">
        <v>4517</v>
      </c>
      <c r="B723" s="281">
        <v>2002357</v>
      </c>
      <c r="C723" s="281" t="s">
        <v>4850</v>
      </c>
      <c r="D723" s="281" t="s">
        <v>4933</v>
      </c>
      <c r="E723" s="281">
        <v>42143901</v>
      </c>
      <c r="F723" s="281">
        <v>92166123</v>
      </c>
    </row>
    <row r="724" spans="1:6" x14ac:dyDescent="0.35">
      <c r="A724" s="281" t="s">
        <v>4766</v>
      </c>
      <c r="B724" s="281">
        <v>2002563</v>
      </c>
      <c r="C724" s="281" t="s">
        <v>4850</v>
      </c>
      <c r="D724" s="281" t="s">
        <v>4954</v>
      </c>
      <c r="E724" s="281">
        <v>42231701</v>
      </c>
      <c r="F724" s="281">
        <v>92216652</v>
      </c>
    </row>
    <row r="725" spans="1:6" x14ac:dyDescent="0.35">
      <c r="A725" s="281" t="s">
        <v>4767</v>
      </c>
      <c r="B725" s="281">
        <v>2002620</v>
      </c>
      <c r="C725" s="281" t="s">
        <v>4850</v>
      </c>
      <c r="D725" s="281" t="s">
        <v>4962</v>
      </c>
      <c r="E725" s="281">
        <v>42143902</v>
      </c>
      <c r="F725" s="281">
        <v>92159323</v>
      </c>
    </row>
    <row r="726" spans="1:6" x14ac:dyDescent="0.35">
      <c r="A726" s="281" t="s">
        <v>4514</v>
      </c>
      <c r="B726" s="281">
        <v>2004600</v>
      </c>
      <c r="C726" s="281" t="s">
        <v>4850</v>
      </c>
      <c r="D726" s="281" t="s">
        <v>5041</v>
      </c>
      <c r="E726" s="281">
        <v>42143902</v>
      </c>
      <c r="F726" s="281">
        <v>92154345</v>
      </c>
    </row>
    <row r="727" spans="1:6" x14ac:dyDescent="0.35">
      <c r="A727" s="281" t="s">
        <v>5979</v>
      </c>
      <c r="B727" s="281">
        <v>2002734</v>
      </c>
      <c r="C727" s="281" t="s">
        <v>4850</v>
      </c>
      <c r="D727" s="281" t="s">
        <v>5980</v>
      </c>
      <c r="E727" s="281">
        <v>42231701</v>
      </c>
      <c r="F727" s="281">
        <v>92153574</v>
      </c>
    </row>
    <row r="728" spans="1:6" x14ac:dyDescent="0.35">
      <c r="A728" s="281" t="s">
        <v>5981</v>
      </c>
      <c r="B728" s="281">
        <v>2002649</v>
      </c>
      <c r="C728" s="281" t="s">
        <v>4850</v>
      </c>
      <c r="D728" s="281" t="s">
        <v>5982</v>
      </c>
      <c r="E728" s="281">
        <v>42142702</v>
      </c>
      <c r="F728" s="281">
        <v>92223765</v>
      </c>
    </row>
    <row r="729" spans="1:6" x14ac:dyDescent="0.35">
      <c r="A729" s="281" t="s">
        <v>4714</v>
      </c>
      <c r="B729" s="281">
        <v>2002650</v>
      </c>
      <c r="C729" s="281" t="s">
        <v>4850</v>
      </c>
      <c r="D729" s="281" t="s">
        <v>3638</v>
      </c>
      <c r="E729" s="281">
        <v>42142702</v>
      </c>
      <c r="F729" s="281">
        <v>92211964</v>
      </c>
    </row>
    <row r="730" spans="1:6" x14ac:dyDescent="0.35">
      <c r="A730" s="281" t="s">
        <v>5983</v>
      </c>
      <c r="B730" s="281">
        <v>2002651</v>
      </c>
      <c r="C730" s="281" t="s">
        <v>4850</v>
      </c>
      <c r="D730" s="281" t="s">
        <v>5984</v>
      </c>
      <c r="E730" s="281">
        <v>42142702</v>
      </c>
      <c r="F730" s="281">
        <v>92211476</v>
      </c>
    </row>
    <row r="731" spans="1:6" x14ac:dyDescent="0.35">
      <c r="A731" s="281" t="s">
        <v>5985</v>
      </c>
      <c r="B731" s="281">
        <v>2003059</v>
      </c>
      <c r="C731" s="281" t="s">
        <v>4850</v>
      </c>
      <c r="D731" s="281" t="s">
        <v>5986</v>
      </c>
      <c r="E731" s="281">
        <v>42143902</v>
      </c>
      <c r="F731" s="281">
        <v>92154139</v>
      </c>
    </row>
    <row r="732" spans="1:6" x14ac:dyDescent="0.35">
      <c r="A732" s="281" t="s">
        <v>5987</v>
      </c>
      <c r="B732" s="281">
        <v>2003230</v>
      </c>
      <c r="C732" s="281" t="s">
        <v>4850</v>
      </c>
      <c r="D732" s="281" t="s">
        <v>5988</v>
      </c>
      <c r="E732" s="281">
        <v>42231701</v>
      </c>
      <c r="F732" s="281">
        <v>92168589</v>
      </c>
    </row>
    <row r="733" spans="1:6" x14ac:dyDescent="0.35">
      <c r="A733" s="281" t="s">
        <v>4715</v>
      </c>
      <c r="B733" s="281">
        <v>2003313</v>
      </c>
      <c r="C733" s="281" t="s">
        <v>4850</v>
      </c>
      <c r="D733" s="281" t="s">
        <v>5003</v>
      </c>
      <c r="E733" s="281">
        <v>42271903</v>
      </c>
      <c r="F733" s="281">
        <v>92144720</v>
      </c>
    </row>
    <row r="734" spans="1:6" x14ac:dyDescent="0.35">
      <c r="A734" s="281" t="s">
        <v>4589</v>
      </c>
      <c r="B734" s="281">
        <v>2003314</v>
      </c>
      <c r="C734" s="281" t="s">
        <v>4850</v>
      </c>
      <c r="D734" s="281" t="s">
        <v>5004</v>
      </c>
      <c r="E734" s="281">
        <v>42271903</v>
      </c>
      <c r="F734" s="281">
        <v>92161520</v>
      </c>
    </row>
    <row r="735" spans="1:6" x14ac:dyDescent="0.35">
      <c r="A735" s="281" t="s">
        <v>4810</v>
      </c>
      <c r="B735" s="281">
        <v>2003508</v>
      </c>
      <c r="C735" s="281" t="s">
        <v>4850</v>
      </c>
      <c r="D735" s="281" t="s">
        <v>2462</v>
      </c>
      <c r="E735" s="281">
        <v>42231601</v>
      </c>
      <c r="F735" s="281">
        <v>92189924</v>
      </c>
    </row>
    <row r="736" spans="1:6" x14ac:dyDescent="0.35">
      <c r="A736" s="281" t="s">
        <v>5989</v>
      </c>
      <c r="B736" s="281">
        <v>2005753</v>
      </c>
      <c r="C736" s="281" t="s">
        <v>4850</v>
      </c>
      <c r="D736" s="281" t="s">
        <v>5990</v>
      </c>
      <c r="E736" s="281">
        <v>42271903</v>
      </c>
      <c r="F736" s="281">
        <v>92294859</v>
      </c>
    </row>
    <row r="737" spans="1:6" x14ac:dyDescent="0.35">
      <c r="A737" s="281" t="s">
        <v>5991</v>
      </c>
      <c r="B737" s="281">
        <v>2004082</v>
      </c>
      <c r="C737" s="281" t="s">
        <v>4850</v>
      </c>
      <c r="D737" s="281" t="s">
        <v>5992</v>
      </c>
      <c r="E737" s="281">
        <v>42271903</v>
      </c>
      <c r="F737" s="281">
        <v>92240436</v>
      </c>
    </row>
    <row r="738" spans="1:6" x14ac:dyDescent="0.35">
      <c r="A738" s="281" t="s">
        <v>5991</v>
      </c>
      <c r="B738" s="281">
        <v>2004082</v>
      </c>
      <c r="C738" s="281" t="s">
        <v>4850</v>
      </c>
      <c r="D738" s="281" t="s">
        <v>5992</v>
      </c>
      <c r="E738" s="281">
        <v>42271903</v>
      </c>
      <c r="F738" s="281">
        <v>92240436</v>
      </c>
    </row>
    <row r="739" spans="1:6" x14ac:dyDescent="0.35">
      <c r="A739" s="281" t="s">
        <v>5993</v>
      </c>
      <c r="B739" s="281">
        <v>2004083</v>
      </c>
      <c r="C739" s="281" t="s">
        <v>4850</v>
      </c>
      <c r="D739" s="281" t="s">
        <v>5994</v>
      </c>
      <c r="E739" s="281">
        <v>42271903</v>
      </c>
      <c r="F739" s="281">
        <v>92142755</v>
      </c>
    </row>
    <row r="740" spans="1:6" x14ac:dyDescent="0.35">
      <c r="A740" s="281" t="s">
        <v>5995</v>
      </c>
      <c r="B740" s="281">
        <v>2004084</v>
      </c>
      <c r="C740" s="281" t="s">
        <v>4850</v>
      </c>
      <c r="D740" s="281" t="s">
        <v>5996</v>
      </c>
      <c r="E740" s="281">
        <v>42271903</v>
      </c>
      <c r="F740" s="281">
        <v>92144699</v>
      </c>
    </row>
    <row r="741" spans="1:6" x14ac:dyDescent="0.35">
      <c r="A741" s="281" t="s">
        <v>5997</v>
      </c>
      <c r="B741" s="281">
        <v>2004090</v>
      </c>
      <c r="C741" s="281" t="s">
        <v>4850</v>
      </c>
      <c r="D741" s="281" t="s">
        <v>5998</v>
      </c>
      <c r="E741" s="281">
        <v>42271903</v>
      </c>
      <c r="F741" s="281">
        <v>92214746</v>
      </c>
    </row>
    <row r="742" spans="1:6" x14ac:dyDescent="0.35">
      <c r="A742" s="281" t="s">
        <v>5999</v>
      </c>
      <c r="B742" s="281">
        <v>2004091</v>
      </c>
      <c r="C742" s="281" t="s">
        <v>4850</v>
      </c>
      <c r="D742" s="281" t="s">
        <v>6000</v>
      </c>
      <c r="E742" s="281">
        <v>42271903</v>
      </c>
      <c r="F742" s="281">
        <v>92211762</v>
      </c>
    </row>
    <row r="743" spans="1:6" x14ac:dyDescent="0.35">
      <c r="A743" s="281" t="s">
        <v>6001</v>
      </c>
      <c r="B743" s="281">
        <v>2004092</v>
      </c>
      <c r="C743" s="281" t="s">
        <v>4850</v>
      </c>
      <c r="D743" s="281" t="s">
        <v>6002</v>
      </c>
      <c r="E743" s="281">
        <v>42271903</v>
      </c>
      <c r="F743" s="281">
        <v>92166188</v>
      </c>
    </row>
    <row r="744" spans="1:6" x14ac:dyDescent="0.35">
      <c r="A744" s="281" t="s">
        <v>6003</v>
      </c>
      <c r="B744" s="281">
        <v>2003222</v>
      </c>
      <c r="C744" s="281" t="s">
        <v>4850</v>
      </c>
      <c r="D744" s="281" t="s">
        <v>6004</v>
      </c>
      <c r="E744" s="281">
        <v>42201810</v>
      </c>
      <c r="F744" s="281">
        <v>92203916</v>
      </c>
    </row>
    <row r="745" spans="1:6" x14ac:dyDescent="0.35">
      <c r="A745" s="281" t="s">
        <v>6005</v>
      </c>
      <c r="B745" s="281">
        <v>2003223</v>
      </c>
      <c r="C745" s="281" t="s">
        <v>4850</v>
      </c>
      <c r="D745" s="281" t="s">
        <v>6006</v>
      </c>
      <c r="E745" s="281">
        <v>42201810</v>
      </c>
      <c r="F745" s="281">
        <v>92203915</v>
      </c>
    </row>
    <row r="746" spans="1:6" x14ac:dyDescent="0.35">
      <c r="A746" s="281" t="s">
        <v>6007</v>
      </c>
      <c r="B746" s="281">
        <v>2003225</v>
      </c>
      <c r="C746" s="281" t="s">
        <v>4850</v>
      </c>
      <c r="D746" s="281" t="s">
        <v>6008</v>
      </c>
      <c r="E746" s="281">
        <v>42201810</v>
      </c>
      <c r="F746" s="281">
        <v>92203924</v>
      </c>
    </row>
    <row r="747" spans="1:6" x14ac:dyDescent="0.35">
      <c r="A747" s="281" t="s">
        <v>6009</v>
      </c>
      <c r="B747" s="281">
        <v>2003227</v>
      </c>
      <c r="C747" s="281" t="s">
        <v>4850</v>
      </c>
      <c r="D747" s="281" t="s">
        <v>6010</v>
      </c>
      <c r="E747" s="281">
        <v>44103118</v>
      </c>
      <c r="F747" s="281">
        <v>92157542</v>
      </c>
    </row>
    <row r="748" spans="1:6" x14ac:dyDescent="0.35">
      <c r="A748" s="281" t="s">
        <v>4490</v>
      </c>
      <c r="B748" s="281">
        <v>2003229</v>
      </c>
      <c r="C748" s="281" t="s">
        <v>4850</v>
      </c>
      <c r="D748" s="281" t="s">
        <v>4996</v>
      </c>
      <c r="E748" s="281">
        <v>42142608</v>
      </c>
      <c r="F748" s="281">
        <v>92190154</v>
      </c>
    </row>
    <row r="749" spans="1:6" x14ac:dyDescent="0.35">
      <c r="A749" s="281" t="s">
        <v>4674</v>
      </c>
      <c r="B749" s="281">
        <v>2004061</v>
      </c>
      <c r="C749" s="281" t="s">
        <v>4850</v>
      </c>
      <c r="D749" s="281" t="s">
        <v>4008</v>
      </c>
      <c r="E749" s="281">
        <v>42192501</v>
      </c>
      <c r="F749" s="281">
        <v>92179939</v>
      </c>
    </row>
    <row r="750" spans="1:6" x14ac:dyDescent="0.35">
      <c r="A750" s="281" t="s">
        <v>6011</v>
      </c>
      <c r="B750" s="281">
        <v>2004169</v>
      </c>
      <c r="C750" s="281" t="s">
        <v>4850</v>
      </c>
      <c r="D750" s="281" t="s">
        <v>6012</v>
      </c>
      <c r="E750" s="281">
        <v>42281706</v>
      </c>
      <c r="F750" s="281">
        <v>92161567</v>
      </c>
    </row>
    <row r="751" spans="1:6" x14ac:dyDescent="0.35">
      <c r="A751" s="281" t="s">
        <v>6011</v>
      </c>
      <c r="B751" s="281">
        <v>2004169</v>
      </c>
      <c r="C751" s="281" t="s">
        <v>4850</v>
      </c>
      <c r="D751" s="281" t="s">
        <v>6012</v>
      </c>
      <c r="E751" s="281">
        <v>42281706</v>
      </c>
      <c r="F751" s="281">
        <v>92161567</v>
      </c>
    </row>
    <row r="752" spans="1:6" x14ac:dyDescent="0.35">
      <c r="A752" s="281" t="s">
        <v>6013</v>
      </c>
      <c r="B752" s="281">
        <v>2004461</v>
      </c>
      <c r="C752" s="281" t="s">
        <v>4850</v>
      </c>
      <c r="D752" s="281" t="s">
        <v>6014</v>
      </c>
      <c r="E752" s="281">
        <v>42201810</v>
      </c>
      <c r="F752" s="281">
        <v>92203903</v>
      </c>
    </row>
    <row r="753" spans="1:6" x14ac:dyDescent="0.35">
      <c r="A753" s="281" t="s">
        <v>6015</v>
      </c>
      <c r="B753" s="281">
        <v>2004460</v>
      </c>
      <c r="C753" s="281" t="s">
        <v>4850</v>
      </c>
      <c r="D753" s="281" t="s">
        <v>6016</v>
      </c>
      <c r="E753" s="281">
        <v>42201810</v>
      </c>
      <c r="F753" s="281">
        <v>92203910</v>
      </c>
    </row>
    <row r="754" spans="1:6" x14ac:dyDescent="0.35">
      <c r="A754" s="281" t="s">
        <v>6015</v>
      </c>
      <c r="B754" s="281">
        <v>2004460</v>
      </c>
      <c r="C754" s="281" t="s">
        <v>4850</v>
      </c>
      <c r="D754" s="281" t="s">
        <v>6016</v>
      </c>
      <c r="E754" s="281">
        <v>42201810</v>
      </c>
      <c r="F754" s="281">
        <v>92203910</v>
      </c>
    </row>
    <row r="755" spans="1:6" x14ac:dyDescent="0.35">
      <c r="A755" s="281" t="s">
        <v>5241</v>
      </c>
      <c r="B755" s="281">
        <v>2004592</v>
      </c>
      <c r="C755" s="281" t="s">
        <v>4850</v>
      </c>
      <c r="D755" s="281" t="s">
        <v>5242</v>
      </c>
      <c r="E755" s="281">
        <v>42192501</v>
      </c>
      <c r="F755" s="281">
        <v>92185620</v>
      </c>
    </row>
    <row r="756" spans="1:6" x14ac:dyDescent="0.35">
      <c r="A756" s="281" t="s">
        <v>5243</v>
      </c>
      <c r="B756" s="281">
        <v>2004591</v>
      </c>
      <c r="C756" s="281" t="s">
        <v>4850</v>
      </c>
      <c r="D756" s="281" t="s">
        <v>5244</v>
      </c>
      <c r="E756" s="281">
        <v>42192501</v>
      </c>
      <c r="F756" s="281">
        <v>92154262</v>
      </c>
    </row>
    <row r="757" spans="1:6" x14ac:dyDescent="0.35">
      <c r="A757" s="281" t="s">
        <v>6017</v>
      </c>
      <c r="B757" s="281">
        <v>2004821</v>
      </c>
      <c r="C757" s="281" t="s">
        <v>4850</v>
      </c>
      <c r="D757" s="281" t="s">
        <v>6018</v>
      </c>
      <c r="E757" s="281">
        <v>42192501</v>
      </c>
      <c r="F757" s="281">
        <v>92177084</v>
      </c>
    </row>
    <row r="758" spans="1:6" x14ac:dyDescent="0.35">
      <c r="A758" s="281" t="s">
        <v>4170</v>
      </c>
      <c r="B758" s="281">
        <v>2000181</v>
      </c>
      <c r="C758" s="281" t="s">
        <v>4850</v>
      </c>
      <c r="D758" s="281" t="s">
        <v>4171</v>
      </c>
      <c r="E758" s="281">
        <v>42311553</v>
      </c>
      <c r="F758" s="281">
        <v>92319578</v>
      </c>
    </row>
    <row r="759" spans="1:6" x14ac:dyDescent="0.35">
      <c r="A759" s="281" t="s">
        <v>4585</v>
      </c>
      <c r="B759" s="281">
        <v>2000182</v>
      </c>
      <c r="C759" s="281" t="s">
        <v>4850</v>
      </c>
      <c r="D759" s="281" t="s">
        <v>3494</v>
      </c>
      <c r="E759" s="281">
        <v>42131718</v>
      </c>
      <c r="F759" s="281">
        <v>92167458</v>
      </c>
    </row>
    <row r="760" spans="1:6" x14ac:dyDescent="0.35">
      <c r="A760" s="281" t="s">
        <v>4629</v>
      </c>
      <c r="B760" s="281">
        <v>2000183</v>
      </c>
      <c r="C760" s="281" t="s">
        <v>4850</v>
      </c>
      <c r="D760" s="281" t="s">
        <v>2889</v>
      </c>
      <c r="E760" s="281">
        <v>42131718</v>
      </c>
      <c r="F760" s="281">
        <v>92166186</v>
      </c>
    </row>
    <row r="761" spans="1:6" x14ac:dyDescent="0.35">
      <c r="A761" s="281" t="s">
        <v>6019</v>
      </c>
      <c r="B761" s="281">
        <v>2000184</v>
      </c>
      <c r="C761" s="281" t="s">
        <v>4850</v>
      </c>
      <c r="D761" s="281" t="s">
        <v>6020</v>
      </c>
      <c r="E761" s="281">
        <v>42131718</v>
      </c>
      <c r="F761" s="281">
        <v>92168117</v>
      </c>
    </row>
    <row r="762" spans="1:6" x14ac:dyDescent="0.35">
      <c r="A762" s="281" t="s">
        <v>4555</v>
      </c>
      <c r="B762" s="281">
        <v>2000187</v>
      </c>
      <c r="C762" s="281" t="s">
        <v>4850</v>
      </c>
      <c r="D762" s="281" t="s">
        <v>3714</v>
      </c>
      <c r="E762" s="281">
        <v>42242102</v>
      </c>
      <c r="F762" s="281">
        <v>92301465</v>
      </c>
    </row>
    <row r="763" spans="1:6" x14ac:dyDescent="0.35">
      <c r="A763" s="281" t="s">
        <v>4768</v>
      </c>
      <c r="B763" s="281">
        <v>2000188</v>
      </c>
      <c r="C763" s="281" t="s">
        <v>4850</v>
      </c>
      <c r="D763" s="281" t="s">
        <v>4887</v>
      </c>
      <c r="E763" s="281">
        <v>42242102</v>
      </c>
      <c r="F763" s="281">
        <v>92144763</v>
      </c>
    </row>
    <row r="764" spans="1:6" x14ac:dyDescent="0.35">
      <c r="A764" s="281" t="s">
        <v>6021</v>
      </c>
      <c r="B764" s="281">
        <v>2000189</v>
      </c>
      <c r="C764" s="281" t="s">
        <v>4850</v>
      </c>
      <c r="D764" s="281" t="s">
        <v>6022</v>
      </c>
      <c r="E764" s="281">
        <v>42211599</v>
      </c>
      <c r="F764" s="281">
        <v>92223918</v>
      </c>
    </row>
    <row r="765" spans="1:6" x14ac:dyDescent="0.35">
      <c r="A765" s="281" t="s">
        <v>4716</v>
      </c>
      <c r="B765" s="281">
        <v>2000190</v>
      </c>
      <c r="C765" s="281" t="s">
        <v>4850</v>
      </c>
      <c r="D765" s="281" t="s">
        <v>4888</v>
      </c>
      <c r="E765" s="281">
        <v>42241502</v>
      </c>
      <c r="F765" s="281">
        <v>92162267</v>
      </c>
    </row>
    <row r="766" spans="1:6" x14ac:dyDescent="0.35">
      <c r="A766" s="281" t="s">
        <v>4630</v>
      </c>
      <c r="B766" s="281">
        <v>2000191</v>
      </c>
      <c r="C766" s="281" t="s">
        <v>4850</v>
      </c>
      <c r="D766" s="281" t="s">
        <v>3232</v>
      </c>
      <c r="E766" s="281">
        <v>42241502</v>
      </c>
      <c r="F766" s="281">
        <v>92162265</v>
      </c>
    </row>
    <row r="767" spans="1:6" x14ac:dyDescent="0.35">
      <c r="A767" s="281" t="s">
        <v>4744</v>
      </c>
      <c r="B767" s="281">
        <v>2000192</v>
      </c>
      <c r="C767" s="281" t="s">
        <v>4850</v>
      </c>
      <c r="D767" s="281" t="s">
        <v>1896</v>
      </c>
      <c r="E767" s="281">
        <v>42241502</v>
      </c>
      <c r="F767" s="281">
        <v>92212954</v>
      </c>
    </row>
    <row r="768" spans="1:6" x14ac:dyDescent="0.35">
      <c r="A768" s="281" t="s">
        <v>4769</v>
      </c>
      <c r="B768" s="281">
        <v>2000193</v>
      </c>
      <c r="C768" s="281" t="s">
        <v>4850</v>
      </c>
      <c r="D768" s="281" t="s">
        <v>4889</v>
      </c>
      <c r="E768" s="281">
        <v>42241502</v>
      </c>
      <c r="F768" s="281">
        <v>92216193</v>
      </c>
    </row>
    <row r="769" spans="1:6" x14ac:dyDescent="0.35">
      <c r="A769" s="281" t="s">
        <v>4631</v>
      </c>
      <c r="B769" s="281">
        <v>2000194</v>
      </c>
      <c r="C769" s="281" t="s">
        <v>4850</v>
      </c>
      <c r="D769" s="281" t="s">
        <v>4890</v>
      </c>
      <c r="E769" s="281">
        <v>42241505</v>
      </c>
      <c r="F769" s="281">
        <v>92202367</v>
      </c>
    </row>
    <row r="770" spans="1:6" x14ac:dyDescent="0.35">
      <c r="A770" s="281" t="s">
        <v>4631</v>
      </c>
      <c r="B770" s="281">
        <v>2000194</v>
      </c>
      <c r="C770" s="281" t="s">
        <v>4850</v>
      </c>
      <c r="D770" s="281" t="s">
        <v>4890</v>
      </c>
      <c r="E770" s="281">
        <v>42241505</v>
      </c>
      <c r="F770" s="281">
        <v>92202367</v>
      </c>
    </row>
    <row r="771" spans="1:6" x14ac:dyDescent="0.35">
      <c r="A771" s="281" t="s">
        <v>4675</v>
      </c>
      <c r="B771" s="281">
        <v>2000195</v>
      </c>
      <c r="C771" s="281" t="s">
        <v>4850</v>
      </c>
      <c r="D771" s="281" t="s">
        <v>4891</v>
      </c>
      <c r="E771" s="281">
        <v>42241505</v>
      </c>
      <c r="F771" s="281">
        <v>92166059</v>
      </c>
    </row>
    <row r="772" spans="1:6" x14ac:dyDescent="0.35">
      <c r="A772" s="281" t="s">
        <v>4770</v>
      </c>
      <c r="B772" s="281">
        <v>2000196</v>
      </c>
      <c r="C772" s="281" t="s">
        <v>4850</v>
      </c>
      <c r="D772" s="281" t="s">
        <v>4892</v>
      </c>
      <c r="E772" s="281">
        <v>42241502</v>
      </c>
      <c r="F772" s="281">
        <v>92216191</v>
      </c>
    </row>
    <row r="773" spans="1:6" x14ac:dyDescent="0.35">
      <c r="A773" s="281" t="s">
        <v>4717</v>
      </c>
      <c r="B773" s="281">
        <v>2000197</v>
      </c>
      <c r="C773" s="281" t="s">
        <v>4850</v>
      </c>
      <c r="D773" s="281" t="s">
        <v>4893</v>
      </c>
      <c r="E773" s="281">
        <v>42241505</v>
      </c>
      <c r="F773" s="281">
        <v>92166065</v>
      </c>
    </row>
    <row r="774" spans="1:6" x14ac:dyDescent="0.35">
      <c r="A774" s="281" t="s">
        <v>4676</v>
      </c>
      <c r="B774" s="281">
        <v>2000198</v>
      </c>
      <c r="C774" s="281" t="s">
        <v>4850</v>
      </c>
      <c r="D774" s="281" t="s">
        <v>4894</v>
      </c>
      <c r="E774" s="281">
        <v>42241505</v>
      </c>
      <c r="F774" s="281">
        <v>92205628</v>
      </c>
    </row>
    <row r="775" spans="1:6" x14ac:dyDescent="0.35">
      <c r="A775" s="281" t="s">
        <v>4586</v>
      </c>
      <c r="B775" s="281">
        <v>2001863</v>
      </c>
      <c r="C775" s="281" t="s">
        <v>4850</v>
      </c>
      <c r="D775" s="281" t="s">
        <v>4914</v>
      </c>
      <c r="E775" s="281">
        <v>42241505</v>
      </c>
      <c r="F775" s="281">
        <v>92161367</v>
      </c>
    </row>
    <row r="776" spans="1:6" x14ac:dyDescent="0.35">
      <c r="A776" s="281" t="s">
        <v>4584</v>
      </c>
      <c r="B776" s="281">
        <v>2001864</v>
      </c>
      <c r="C776" s="281" t="s">
        <v>4850</v>
      </c>
      <c r="D776" s="281" t="s">
        <v>4915</v>
      </c>
      <c r="E776" s="281">
        <v>42241505</v>
      </c>
      <c r="F776" s="281">
        <v>92161368</v>
      </c>
    </row>
    <row r="777" spans="1:6" x14ac:dyDescent="0.35">
      <c r="A777" s="281" t="s">
        <v>4593</v>
      </c>
      <c r="B777" s="281">
        <v>2001725</v>
      </c>
      <c r="C777" s="281" t="s">
        <v>4850</v>
      </c>
      <c r="D777" s="281" t="s">
        <v>4913</v>
      </c>
      <c r="E777" s="281">
        <v>42241505</v>
      </c>
      <c r="F777" s="281">
        <v>92143309</v>
      </c>
    </row>
    <row r="778" spans="1:6" x14ac:dyDescent="0.35">
      <c r="A778" s="281" t="s">
        <v>4632</v>
      </c>
      <c r="B778" s="281">
        <v>2001865</v>
      </c>
      <c r="C778" s="281" t="s">
        <v>4850</v>
      </c>
      <c r="D778" s="281" t="s">
        <v>4916</v>
      </c>
      <c r="E778" s="281">
        <v>42241502</v>
      </c>
      <c r="F778" s="281">
        <v>92162211</v>
      </c>
    </row>
    <row r="779" spans="1:6" x14ac:dyDescent="0.35">
      <c r="A779" s="281" t="s">
        <v>4632</v>
      </c>
      <c r="B779" s="281">
        <v>2001865</v>
      </c>
      <c r="C779" s="281" t="s">
        <v>4850</v>
      </c>
      <c r="D779" s="281" t="s">
        <v>4916</v>
      </c>
      <c r="E779" s="281">
        <v>42241502</v>
      </c>
      <c r="F779" s="281">
        <v>92162211</v>
      </c>
    </row>
    <row r="780" spans="1:6" x14ac:dyDescent="0.35">
      <c r="A780" s="281" t="s">
        <v>4745</v>
      </c>
      <c r="B780" s="281">
        <v>2001866</v>
      </c>
      <c r="C780" s="281" t="s">
        <v>4850</v>
      </c>
      <c r="D780" s="281" t="s">
        <v>1897</v>
      </c>
      <c r="E780" s="281">
        <v>42241502</v>
      </c>
      <c r="F780" s="281">
        <v>92212940</v>
      </c>
    </row>
    <row r="781" spans="1:6" x14ac:dyDescent="0.35">
      <c r="A781" s="281" t="s">
        <v>4633</v>
      </c>
      <c r="B781" s="281">
        <v>2001867</v>
      </c>
      <c r="C781" s="281" t="s">
        <v>4850</v>
      </c>
      <c r="D781" s="281" t="s">
        <v>4917</v>
      </c>
      <c r="E781" s="281">
        <v>42241502</v>
      </c>
      <c r="F781" s="281">
        <v>92166061</v>
      </c>
    </row>
    <row r="782" spans="1:6" x14ac:dyDescent="0.35">
      <c r="A782" s="281" t="s">
        <v>6023</v>
      </c>
      <c r="B782" s="281">
        <v>2001729</v>
      </c>
      <c r="C782" s="281" t="s">
        <v>4850</v>
      </c>
      <c r="D782" s="281" t="s">
        <v>6024</v>
      </c>
      <c r="E782" s="281">
        <v>42211599</v>
      </c>
      <c r="F782" s="281">
        <v>92166063</v>
      </c>
    </row>
    <row r="783" spans="1:6" x14ac:dyDescent="0.35">
      <c r="A783" s="281" t="s">
        <v>4634</v>
      </c>
      <c r="B783" s="281">
        <v>2001720</v>
      </c>
      <c r="C783" s="281" t="s">
        <v>4850</v>
      </c>
      <c r="D783" s="281" t="s">
        <v>4912</v>
      </c>
      <c r="E783" s="281">
        <v>42201708</v>
      </c>
      <c r="F783" s="281">
        <v>92154898</v>
      </c>
    </row>
    <row r="784" spans="1:6" x14ac:dyDescent="0.35">
      <c r="A784" s="281" t="s">
        <v>4594</v>
      </c>
      <c r="B784" s="281">
        <v>2001917</v>
      </c>
      <c r="C784" s="281" t="s">
        <v>4850</v>
      </c>
      <c r="D784" s="281" t="s">
        <v>4918</v>
      </c>
      <c r="E784" s="281">
        <v>42241505</v>
      </c>
      <c r="F784" s="281">
        <v>92161369</v>
      </c>
    </row>
    <row r="785" spans="1:6" x14ac:dyDescent="0.35">
      <c r="A785" s="281" t="s">
        <v>4718</v>
      </c>
      <c r="B785" s="281">
        <v>2002550</v>
      </c>
      <c r="C785" s="281" t="s">
        <v>4850</v>
      </c>
      <c r="D785" s="281" t="s">
        <v>4948</v>
      </c>
      <c r="E785" s="281">
        <v>42241505</v>
      </c>
      <c r="F785" s="281">
        <v>92143310</v>
      </c>
    </row>
    <row r="786" spans="1:6" x14ac:dyDescent="0.35">
      <c r="A786" s="281" t="s">
        <v>4746</v>
      </c>
      <c r="B786" s="281">
        <v>2002560</v>
      </c>
      <c r="C786" s="281" t="s">
        <v>4850</v>
      </c>
      <c r="D786" s="281" t="s">
        <v>4951</v>
      </c>
      <c r="E786" s="281">
        <v>42241505</v>
      </c>
      <c r="F786" s="281">
        <v>92143322</v>
      </c>
    </row>
    <row r="787" spans="1:6" x14ac:dyDescent="0.35">
      <c r="A787" s="281" t="s">
        <v>6025</v>
      </c>
      <c r="B787" s="281">
        <v>2004000</v>
      </c>
      <c r="C787" s="281" t="s">
        <v>4850</v>
      </c>
      <c r="D787" s="281" t="s">
        <v>6026</v>
      </c>
      <c r="E787" s="281">
        <v>42311537</v>
      </c>
      <c r="F787" s="281">
        <v>92202374</v>
      </c>
    </row>
    <row r="788" spans="1:6" x14ac:dyDescent="0.35">
      <c r="A788" s="281" t="s">
        <v>4513</v>
      </c>
      <c r="B788" s="281">
        <v>2000751</v>
      </c>
      <c r="C788" s="281" t="s">
        <v>4850</v>
      </c>
      <c r="D788" s="281" t="s">
        <v>3495</v>
      </c>
      <c r="E788" s="281">
        <v>42211501</v>
      </c>
      <c r="F788" s="281">
        <v>92299137</v>
      </c>
    </row>
    <row r="789" spans="1:6" x14ac:dyDescent="0.35">
      <c r="A789" s="281" t="s">
        <v>4581</v>
      </c>
      <c r="B789" s="281">
        <v>2000750</v>
      </c>
      <c r="C789" s="281" t="s">
        <v>4850</v>
      </c>
      <c r="D789" s="281" t="s">
        <v>4900</v>
      </c>
      <c r="E789" s="281">
        <v>42211501</v>
      </c>
      <c r="F789" s="281">
        <v>92302282</v>
      </c>
    </row>
    <row r="790" spans="1:6" x14ac:dyDescent="0.35">
      <c r="A790" s="281" t="s">
        <v>4771</v>
      </c>
      <c r="B790" s="281">
        <v>2000752</v>
      </c>
      <c r="C790" s="281" t="s">
        <v>4850</v>
      </c>
      <c r="D790" s="281" t="s">
        <v>4901</v>
      </c>
      <c r="E790" s="281">
        <v>42211502</v>
      </c>
      <c r="F790" s="281">
        <v>92154913</v>
      </c>
    </row>
    <row r="791" spans="1:6" x14ac:dyDescent="0.35">
      <c r="A791" s="281" t="s">
        <v>4776</v>
      </c>
      <c r="B791" s="281">
        <v>2000743</v>
      </c>
      <c r="C791" s="281" t="s">
        <v>4850</v>
      </c>
      <c r="D791" s="281" t="s">
        <v>2142</v>
      </c>
      <c r="E791" s="281">
        <v>46181505</v>
      </c>
      <c r="F791" s="281">
        <v>92216579</v>
      </c>
    </row>
    <row r="792" spans="1:6" x14ac:dyDescent="0.35">
      <c r="A792" s="281" t="s">
        <v>4595</v>
      </c>
      <c r="B792" s="281">
        <v>2000747</v>
      </c>
      <c r="C792" s="281" t="s">
        <v>4850</v>
      </c>
      <c r="D792" s="281" t="s">
        <v>3500</v>
      </c>
      <c r="E792" s="281">
        <v>42241703</v>
      </c>
      <c r="F792" s="281">
        <v>92205652</v>
      </c>
    </row>
    <row r="793" spans="1:6" x14ac:dyDescent="0.35">
      <c r="A793" s="281" t="s">
        <v>4772</v>
      </c>
      <c r="B793" s="281">
        <v>2000748</v>
      </c>
      <c r="C793" s="281" t="s">
        <v>4850</v>
      </c>
      <c r="D793" s="281" t="s">
        <v>4899</v>
      </c>
      <c r="E793" s="281">
        <v>42241703</v>
      </c>
      <c r="F793" s="281">
        <v>92141994</v>
      </c>
    </row>
    <row r="794" spans="1:6" x14ac:dyDescent="0.35">
      <c r="A794" s="281" t="s">
        <v>6027</v>
      </c>
      <c r="B794" s="281">
        <v>2000749</v>
      </c>
      <c r="C794" s="281" t="s">
        <v>4850</v>
      </c>
      <c r="D794" s="281" t="s">
        <v>6028</v>
      </c>
      <c r="E794" s="281">
        <v>42143603</v>
      </c>
      <c r="F794" s="281">
        <v>92212871</v>
      </c>
    </row>
    <row r="795" spans="1:6" x14ac:dyDescent="0.35">
      <c r="A795" s="281" t="s">
        <v>4773</v>
      </c>
      <c r="B795" s="281">
        <v>2000754</v>
      </c>
      <c r="C795" s="281" t="s">
        <v>4850</v>
      </c>
      <c r="D795" s="281" t="s">
        <v>4903</v>
      </c>
      <c r="E795" s="281">
        <v>42141705</v>
      </c>
      <c r="F795" s="281">
        <v>92142267</v>
      </c>
    </row>
    <row r="796" spans="1:6" x14ac:dyDescent="0.35">
      <c r="A796" s="281" t="s">
        <v>4774</v>
      </c>
      <c r="B796" s="281">
        <v>2000753</v>
      </c>
      <c r="C796" s="281" t="s">
        <v>4850</v>
      </c>
      <c r="D796" s="281" t="s">
        <v>4902</v>
      </c>
      <c r="E796" s="281">
        <v>42141705</v>
      </c>
      <c r="F796" s="281">
        <v>92216804</v>
      </c>
    </row>
    <row r="797" spans="1:6" x14ac:dyDescent="0.35">
      <c r="A797" s="281" t="s">
        <v>6029</v>
      </c>
      <c r="B797" s="281">
        <v>2000840</v>
      </c>
      <c r="C797" s="281" t="s">
        <v>4850</v>
      </c>
      <c r="D797" s="281" t="s">
        <v>6030</v>
      </c>
      <c r="E797" s="281">
        <v>42241701</v>
      </c>
      <c r="F797" s="281">
        <v>92153170</v>
      </c>
    </row>
    <row r="798" spans="1:6" x14ac:dyDescent="0.35">
      <c r="A798" s="281" t="s">
        <v>4175</v>
      </c>
      <c r="B798" s="281">
        <v>2000841</v>
      </c>
      <c r="C798" s="281" t="s">
        <v>4850</v>
      </c>
      <c r="D798" s="281" t="s">
        <v>4176</v>
      </c>
      <c r="E798" s="281">
        <v>42241805</v>
      </c>
      <c r="F798" s="281">
        <v>92154906</v>
      </c>
    </row>
    <row r="799" spans="1:6" x14ac:dyDescent="0.35">
      <c r="A799" s="281" t="s">
        <v>6031</v>
      </c>
      <c r="B799" s="281">
        <v>2000842</v>
      </c>
      <c r="C799" s="281" t="s">
        <v>4850</v>
      </c>
      <c r="D799" s="281" t="s">
        <v>6032</v>
      </c>
      <c r="E799" s="281">
        <v>42241507</v>
      </c>
      <c r="F799" s="281">
        <v>92237612</v>
      </c>
    </row>
    <row r="800" spans="1:6" x14ac:dyDescent="0.35">
      <c r="A800" s="281" t="s">
        <v>6031</v>
      </c>
      <c r="B800" s="281">
        <v>2000842</v>
      </c>
      <c r="C800" s="281" t="s">
        <v>4850</v>
      </c>
      <c r="D800" s="281" t="s">
        <v>6032</v>
      </c>
      <c r="E800" s="281">
        <v>42241507</v>
      </c>
      <c r="F800" s="281">
        <v>92237612</v>
      </c>
    </row>
    <row r="801" spans="1:6" x14ac:dyDescent="0.35">
      <c r="A801" s="281" t="s">
        <v>6033</v>
      </c>
      <c r="B801" s="281">
        <v>2000843</v>
      </c>
      <c r="C801" s="281" t="s">
        <v>4850</v>
      </c>
      <c r="D801" s="281" t="s">
        <v>6034</v>
      </c>
      <c r="E801" s="281">
        <v>42241507</v>
      </c>
      <c r="F801" s="281">
        <v>92216201</v>
      </c>
    </row>
    <row r="802" spans="1:6" x14ac:dyDescent="0.35">
      <c r="A802" s="281" t="s">
        <v>4635</v>
      </c>
      <c r="B802" s="281">
        <v>2000847</v>
      </c>
      <c r="C802" s="281" t="s">
        <v>4897</v>
      </c>
      <c r="D802" s="281" t="s">
        <v>4904</v>
      </c>
      <c r="E802" s="281">
        <v>42241507</v>
      </c>
      <c r="F802" s="281">
        <v>92162931</v>
      </c>
    </row>
    <row r="803" spans="1:6" x14ac:dyDescent="0.35">
      <c r="A803" s="281" t="s">
        <v>6035</v>
      </c>
      <c r="B803" s="281">
        <v>2000849</v>
      </c>
      <c r="C803" s="281" t="s">
        <v>4897</v>
      </c>
      <c r="D803" s="281" t="s">
        <v>6036</v>
      </c>
      <c r="E803" s="281">
        <v>42242004</v>
      </c>
      <c r="F803" s="281">
        <v>92211488</v>
      </c>
    </row>
    <row r="804" spans="1:6" x14ac:dyDescent="0.35">
      <c r="A804" s="281" t="s">
        <v>6037</v>
      </c>
      <c r="B804" s="281">
        <v>2000851</v>
      </c>
      <c r="C804" s="281" t="s">
        <v>4850</v>
      </c>
      <c r="D804" s="281" t="s">
        <v>6038</v>
      </c>
      <c r="E804" s="281">
        <v>46182207</v>
      </c>
      <c r="F804" s="281">
        <v>92211754</v>
      </c>
    </row>
    <row r="805" spans="1:6" x14ac:dyDescent="0.35">
      <c r="A805" s="281" t="s">
        <v>6039</v>
      </c>
      <c r="B805" s="281">
        <v>2001400</v>
      </c>
      <c r="C805" s="281" t="s">
        <v>4850</v>
      </c>
      <c r="D805" s="281" t="s">
        <v>6040</v>
      </c>
      <c r="E805" s="281">
        <v>42241509</v>
      </c>
      <c r="F805" s="281">
        <v>92160688</v>
      </c>
    </row>
    <row r="806" spans="1:6" x14ac:dyDescent="0.35">
      <c r="A806" s="281" t="s">
        <v>6041</v>
      </c>
      <c r="B806" s="281">
        <v>2001401</v>
      </c>
      <c r="C806" s="281" t="s">
        <v>4850</v>
      </c>
      <c r="D806" s="281" t="s">
        <v>6042</v>
      </c>
      <c r="E806" s="281">
        <v>42241509</v>
      </c>
      <c r="F806" s="281">
        <v>92160646</v>
      </c>
    </row>
    <row r="807" spans="1:6" x14ac:dyDescent="0.35">
      <c r="A807" s="281" t="s">
        <v>6043</v>
      </c>
      <c r="B807" s="281">
        <v>2001680</v>
      </c>
      <c r="C807" s="281" t="s">
        <v>4897</v>
      </c>
      <c r="D807" s="281" t="s">
        <v>6044</v>
      </c>
      <c r="E807" s="281">
        <v>42242004</v>
      </c>
      <c r="F807" s="281">
        <v>92189923</v>
      </c>
    </row>
    <row r="808" spans="1:6" x14ac:dyDescent="0.35">
      <c r="A808" s="281" t="s">
        <v>6045</v>
      </c>
      <c r="B808" s="281">
        <v>2001681</v>
      </c>
      <c r="C808" s="281" t="s">
        <v>4897</v>
      </c>
      <c r="D808" s="281" t="s">
        <v>6046</v>
      </c>
      <c r="E808" s="281">
        <v>42242004</v>
      </c>
      <c r="F808" s="281">
        <v>92189919</v>
      </c>
    </row>
    <row r="809" spans="1:6" x14ac:dyDescent="0.35">
      <c r="A809" s="281" t="s">
        <v>6047</v>
      </c>
      <c r="B809" s="281">
        <v>2001683</v>
      </c>
      <c r="C809" s="281" t="s">
        <v>4850</v>
      </c>
      <c r="D809" s="281" t="s">
        <v>6048</v>
      </c>
      <c r="E809" s="281">
        <v>42143603</v>
      </c>
      <c r="F809" s="281">
        <v>92223911</v>
      </c>
    </row>
    <row r="810" spans="1:6" x14ac:dyDescent="0.35">
      <c r="A810" s="281" t="s">
        <v>6049</v>
      </c>
      <c r="B810" s="281">
        <v>2001684</v>
      </c>
      <c r="C810" s="281" t="s">
        <v>4850</v>
      </c>
      <c r="D810" s="281" t="s">
        <v>6050</v>
      </c>
      <c r="E810" s="281">
        <v>42143603</v>
      </c>
      <c r="F810" s="281">
        <v>92240250</v>
      </c>
    </row>
    <row r="811" spans="1:6" x14ac:dyDescent="0.35">
      <c r="A811" s="281" t="s">
        <v>6049</v>
      </c>
      <c r="B811" s="281">
        <v>2001684</v>
      </c>
      <c r="C811" s="281" t="s">
        <v>4850</v>
      </c>
      <c r="D811" s="281" t="s">
        <v>6050</v>
      </c>
      <c r="E811" s="281">
        <v>42143603</v>
      </c>
      <c r="F811" s="281">
        <v>92240250</v>
      </c>
    </row>
    <row r="812" spans="1:6" x14ac:dyDescent="0.35">
      <c r="A812" s="281" t="s">
        <v>4179</v>
      </c>
      <c r="B812" s="281">
        <v>2003762</v>
      </c>
      <c r="C812" s="281" t="s">
        <v>4897</v>
      </c>
      <c r="D812" s="281" t="s">
        <v>4180</v>
      </c>
      <c r="E812" s="281">
        <v>42241706</v>
      </c>
      <c r="F812" s="281">
        <v>92154938</v>
      </c>
    </row>
    <row r="813" spans="1:6" x14ac:dyDescent="0.35">
      <c r="A813" s="281" t="s">
        <v>4582</v>
      </c>
      <c r="B813" s="281">
        <v>2003763</v>
      </c>
      <c r="C813" s="281" t="s">
        <v>4897</v>
      </c>
      <c r="D813" s="281" t="s">
        <v>885</v>
      </c>
      <c r="E813" s="281">
        <v>42241706</v>
      </c>
      <c r="F813" s="281">
        <v>92196259</v>
      </c>
    </row>
    <row r="814" spans="1:6" x14ac:dyDescent="0.35">
      <c r="A814" s="281" t="s">
        <v>6051</v>
      </c>
      <c r="B814" s="281">
        <v>2003942</v>
      </c>
      <c r="C814" s="281" t="s">
        <v>4897</v>
      </c>
      <c r="D814" s="281" t="s">
        <v>6052</v>
      </c>
      <c r="E814" s="281">
        <v>42241706</v>
      </c>
      <c r="F814" s="281">
        <v>92166246</v>
      </c>
    </row>
    <row r="815" spans="1:6" x14ac:dyDescent="0.35">
      <c r="A815" s="281" t="s">
        <v>4483</v>
      </c>
      <c r="B815" s="281">
        <v>2003943</v>
      </c>
      <c r="C815" s="281" t="s">
        <v>4897</v>
      </c>
      <c r="D815" s="281" t="s">
        <v>5028</v>
      </c>
      <c r="E815" s="281">
        <v>42241706</v>
      </c>
      <c r="F815" s="281">
        <v>92166243</v>
      </c>
    </row>
    <row r="816" spans="1:6" x14ac:dyDescent="0.35">
      <c r="A816" s="281" t="s">
        <v>4484</v>
      </c>
      <c r="B816" s="281">
        <v>2003944</v>
      </c>
      <c r="C816" s="281" t="s">
        <v>4897</v>
      </c>
      <c r="D816" s="281" t="s">
        <v>5029</v>
      </c>
      <c r="E816" s="281">
        <v>42241706</v>
      </c>
      <c r="F816" s="281">
        <v>92166251</v>
      </c>
    </row>
    <row r="817" spans="1:6" x14ac:dyDescent="0.35">
      <c r="A817" s="281" t="s">
        <v>4588</v>
      </c>
      <c r="B817" s="281">
        <v>2003960</v>
      </c>
      <c r="C817" s="281" t="s">
        <v>4850</v>
      </c>
      <c r="D817" s="281" t="s">
        <v>3502</v>
      </c>
      <c r="E817" s="281">
        <v>42241703</v>
      </c>
      <c r="F817" s="281">
        <v>92205526</v>
      </c>
    </row>
    <row r="818" spans="1:6" x14ac:dyDescent="0.35">
      <c r="A818" s="281" t="s">
        <v>4481</v>
      </c>
      <c r="B818" s="281">
        <v>2003961</v>
      </c>
      <c r="C818" s="281" t="s">
        <v>4850</v>
      </c>
      <c r="D818" s="281" t="s">
        <v>3504</v>
      </c>
      <c r="E818" s="281">
        <v>42241703</v>
      </c>
      <c r="F818" s="281">
        <v>92166254</v>
      </c>
    </row>
    <row r="819" spans="1:6" x14ac:dyDescent="0.35">
      <c r="A819" s="281" t="s">
        <v>4482</v>
      </c>
      <c r="B819" s="281">
        <v>2003962</v>
      </c>
      <c r="C819" s="281" t="s">
        <v>4850</v>
      </c>
      <c r="D819" s="281" t="s">
        <v>3506</v>
      </c>
      <c r="E819" s="281">
        <v>42241703</v>
      </c>
      <c r="F819" s="281">
        <v>92161419</v>
      </c>
    </row>
    <row r="820" spans="1:6" x14ac:dyDescent="0.35">
      <c r="A820" s="281" t="s">
        <v>4719</v>
      </c>
      <c r="B820" s="281">
        <v>2003939</v>
      </c>
      <c r="C820" s="281" t="s">
        <v>4850</v>
      </c>
      <c r="D820" s="281" t="s">
        <v>5025</v>
      </c>
      <c r="E820" s="281">
        <v>42241703</v>
      </c>
      <c r="F820" s="281">
        <v>92209524</v>
      </c>
    </row>
    <row r="821" spans="1:6" x14ac:dyDescent="0.35">
      <c r="A821" s="281" t="s">
        <v>4775</v>
      </c>
      <c r="B821" s="281">
        <v>2003940</v>
      </c>
      <c r="C821" s="281" t="s">
        <v>4850</v>
      </c>
      <c r="D821" s="281" t="s">
        <v>5026</v>
      </c>
      <c r="E821" s="281">
        <v>42241703</v>
      </c>
      <c r="F821" s="281">
        <v>92216203</v>
      </c>
    </row>
    <row r="822" spans="1:6" x14ac:dyDescent="0.35">
      <c r="A822" s="281" t="s">
        <v>4747</v>
      </c>
      <c r="B822" s="281">
        <v>2003941</v>
      </c>
      <c r="C822" s="281" t="s">
        <v>4850</v>
      </c>
      <c r="D822" s="281" t="s">
        <v>5027</v>
      </c>
      <c r="E822" s="281">
        <v>42241703</v>
      </c>
      <c r="F822" s="281">
        <v>92213194</v>
      </c>
    </row>
    <row r="823" spans="1:6" x14ac:dyDescent="0.35">
      <c r="A823" s="281" t="s">
        <v>6053</v>
      </c>
      <c r="B823" s="281">
        <v>2004015</v>
      </c>
      <c r="C823" s="281" t="s">
        <v>4850</v>
      </c>
      <c r="D823" s="281" t="s">
        <v>6054</v>
      </c>
      <c r="E823" s="281">
        <v>42241805</v>
      </c>
      <c r="F823" s="281">
        <v>92240427</v>
      </c>
    </row>
    <row r="824" spans="1:6" x14ac:dyDescent="0.35">
      <c r="A824" s="281" t="s">
        <v>6053</v>
      </c>
      <c r="B824" s="281">
        <v>2004015</v>
      </c>
      <c r="C824" s="281" t="s">
        <v>4850</v>
      </c>
      <c r="D824" s="281" t="s">
        <v>6054</v>
      </c>
      <c r="E824" s="281">
        <v>42241805</v>
      </c>
      <c r="F824" s="281">
        <v>92240427</v>
      </c>
    </row>
    <row r="825" spans="1:6" x14ac:dyDescent="0.35">
      <c r="A825" s="281" t="s">
        <v>6055</v>
      </c>
      <c r="B825" s="281">
        <v>2005680</v>
      </c>
      <c r="C825" s="281" t="s">
        <v>4850</v>
      </c>
      <c r="D825" s="281" t="s">
        <v>6056</v>
      </c>
      <c r="E825" s="281">
        <v>42141802</v>
      </c>
      <c r="F825" s="281">
        <v>92278937</v>
      </c>
    </row>
    <row r="826" spans="1:6" x14ac:dyDescent="0.35">
      <c r="A826" s="281" t="s">
        <v>4556</v>
      </c>
      <c r="B826" s="281">
        <v>2004245</v>
      </c>
      <c r="C826" s="281" t="s">
        <v>4850</v>
      </c>
      <c r="D826" s="281" t="s">
        <v>5035</v>
      </c>
      <c r="E826" s="281">
        <v>42141802</v>
      </c>
      <c r="F826" s="281">
        <v>92302298</v>
      </c>
    </row>
    <row r="827" spans="1:6" x14ac:dyDescent="0.35">
      <c r="A827" s="281" t="s">
        <v>6057</v>
      </c>
      <c r="B827" s="281">
        <v>2004250</v>
      </c>
      <c r="C827" s="281" t="s">
        <v>4850</v>
      </c>
      <c r="D827" s="281" t="s">
        <v>6058</v>
      </c>
      <c r="E827" s="281">
        <v>42241509</v>
      </c>
      <c r="F827" s="281">
        <v>92185955</v>
      </c>
    </row>
    <row r="828" spans="1:6" x14ac:dyDescent="0.35">
      <c r="A828" s="281" t="s">
        <v>6059</v>
      </c>
      <c r="B828" s="281">
        <v>2004251</v>
      </c>
      <c r="C828" s="281" t="s">
        <v>4850</v>
      </c>
      <c r="D828" s="281" t="s">
        <v>6060</v>
      </c>
      <c r="E828" s="281">
        <v>42241509</v>
      </c>
      <c r="F828" s="281">
        <v>92184425</v>
      </c>
    </row>
    <row r="829" spans="1:6" x14ac:dyDescent="0.35">
      <c r="A829" s="281" t="s">
        <v>6061</v>
      </c>
      <c r="B829" s="281">
        <v>2004252</v>
      </c>
      <c r="C829" s="281" t="s">
        <v>4850</v>
      </c>
      <c r="D829" s="281" t="s">
        <v>6062</v>
      </c>
      <c r="E829" s="281">
        <v>42241509</v>
      </c>
      <c r="F829" s="281">
        <v>92184426</v>
      </c>
    </row>
    <row r="830" spans="1:6" x14ac:dyDescent="0.35">
      <c r="A830" s="281" t="s">
        <v>6063</v>
      </c>
      <c r="B830" s="281">
        <v>2004253</v>
      </c>
      <c r="C830" s="281" t="s">
        <v>4850</v>
      </c>
      <c r="D830" s="281" t="s">
        <v>6064</v>
      </c>
      <c r="E830" s="281">
        <v>42241509</v>
      </c>
      <c r="F830" s="281">
        <v>92184427</v>
      </c>
    </row>
    <row r="831" spans="1:6" x14ac:dyDescent="0.35">
      <c r="A831" s="281" t="s">
        <v>6065</v>
      </c>
      <c r="B831" s="281">
        <v>2004254</v>
      </c>
      <c r="C831" s="281" t="s">
        <v>4850</v>
      </c>
      <c r="D831" s="281" t="s">
        <v>6066</v>
      </c>
      <c r="E831" s="281">
        <v>42241509</v>
      </c>
      <c r="F831" s="281">
        <v>92184453</v>
      </c>
    </row>
    <row r="832" spans="1:6" x14ac:dyDescent="0.35">
      <c r="A832" s="281" t="s">
        <v>6067</v>
      </c>
      <c r="B832" s="281">
        <v>2004255</v>
      </c>
      <c r="C832" s="281" t="s">
        <v>4850</v>
      </c>
      <c r="D832" s="281" t="s">
        <v>6068</v>
      </c>
      <c r="E832" s="281">
        <v>42241509</v>
      </c>
      <c r="F832" s="281">
        <v>92184457</v>
      </c>
    </row>
    <row r="833" spans="1:6" x14ac:dyDescent="0.35">
      <c r="A833" s="281" t="s">
        <v>6069</v>
      </c>
      <c r="B833" s="281">
        <v>2005949</v>
      </c>
      <c r="C833" s="281" t="s">
        <v>4850</v>
      </c>
      <c r="D833" s="281" t="s">
        <v>6070</v>
      </c>
      <c r="E833" s="281">
        <v>42241507</v>
      </c>
      <c r="F833" s="281">
        <v>92321622</v>
      </c>
    </row>
    <row r="834" spans="1:6" x14ac:dyDescent="0.35">
      <c r="A834" s="281" t="s">
        <v>6071</v>
      </c>
      <c r="B834" s="281">
        <v>2005950</v>
      </c>
      <c r="C834" s="281" t="s">
        <v>4850</v>
      </c>
      <c r="D834" s="281" t="s">
        <v>6072</v>
      </c>
      <c r="E834" s="281">
        <v>42241507</v>
      </c>
      <c r="F834" s="281">
        <v>92321624</v>
      </c>
    </row>
    <row r="835" spans="1:6" x14ac:dyDescent="0.35">
      <c r="A835" s="281" t="s">
        <v>6073</v>
      </c>
      <c r="B835" s="281">
        <v>2005951</v>
      </c>
      <c r="C835" s="281" t="s">
        <v>4850</v>
      </c>
      <c r="D835" s="281" t="s">
        <v>6074</v>
      </c>
      <c r="E835" s="281">
        <v>42241507</v>
      </c>
      <c r="F835" s="281">
        <v>92321625</v>
      </c>
    </row>
    <row r="836" spans="1:6" x14ac:dyDescent="0.35">
      <c r="A836" s="281" t="s">
        <v>6075</v>
      </c>
      <c r="B836" s="281">
        <v>2005952</v>
      </c>
      <c r="C836" s="281" t="s">
        <v>4850</v>
      </c>
      <c r="D836" s="281" t="s">
        <v>6076</v>
      </c>
      <c r="E836" s="281">
        <v>42241507</v>
      </c>
      <c r="F836" s="281">
        <v>92321628</v>
      </c>
    </row>
    <row r="837" spans="1:6" x14ac:dyDescent="0.35">
      <c r="A837" s="281" t="s">
        <v>6077</v>
      </c>
      <c r="B837" s="281">
        <v>2005953</v>
      </c>
      <c r="C837" s="281" t="s">
        <v>4850</v>
      </c>
      <c r="D837" s="281" t="s">
        <v>6078</v>
      </c>
      <c r="E837" s="281">
        <v>42241507</v>
      </c>
      <c r="F837" s="281">
        <v>92321627</v>
      </c>
    </row>
    <row r="838" spans="1:6" x14ac:dyDescent="0.35">
      <c r="A838" s="281" t="s">
        <v>6079</v>
      </c>
      <c r="B838" s="281">
        <v>2005954</v>
      </c>
      <c r="C838" s="281" t="s">
        <v>4850</v>
      </c>
      <c r="D838" s="281" t="s">
        <v>6080</v>
      </c>
      <c r="E838" s="281">
        <v>42241507</v>
      </c>
      <c r="F838" s="281">
        <v>92321621</v>
      </c>
    </row>
    <row r="839" spans="1:6" x14ac:dyDescent="0.35">
      <c r="A839" s="281" t="s">
        <v>6081</v>
      </c>
      <c r="B839" s="281">
        <v>2005955</v>
      </c>
      <c r="C839" s="281" t="s">
        <v>4850</v>
      </c>
      <c r="D839" s="281" t="s">
        <v>6082</v>
      </c>
      <c r="E839" s="281">
        <v>42241507</v>
      </c>
      <c r="F839" s="281">
        <v>92321626</v>
      </c>
    </row>
    <row r="840" spans="1:6" x14ac:dyDescent="0.35">
      <c r="A840" s="281" t="s">
        <v>6083</v>
      </c>
      <c r="B840" s="281">
        <v>2005956</v>
      </c>
      <c r="C840" s="281" t="s">
        <v>4850</v>
      </c>
      <c r="D840" s="281" t="s">
        <v>6084</v>
      </c>
      <c r="E840" s="281">
        <v>42241507</v>
      </c>
      <c r="F840" s="281">
        <v>92321629</v>
      </c>
    </row>
    <row r="841" spans="1:6" x14ac:dyDescent="0.35">
      <c r="A841" s="281" t="s">
        <v>4583</v>
      </c>
      <c r="B841" s="281">
        <v>2001321</v>
      </c>
      <c r="C841" s="281" t="s">
        <v>4850</v>
      </c>
      <c r="D841" s="281" t="s">
        <v>886</v>
      </c>
      <c r="E841" s="281">
        <v>42295515</v>
      </c>
      <c r="F841" s="281">
        <v>92035779</v>
      </c>
    </row>
    <row r="842" spans="1:6" x14ac:dyDescent="0.35">
      <c r="A842" s="281" t="s">
        <v>6085</v>
      </c>
      <c r="B842" s="281">
        <v>2001326</v>
      </c>
      <c r="C842" s="281" t="s">
        <v>4850</v>
      </c>
      <c r="D842" s="281" t="s">
        <v>6086</v>
      </c>
      <c r="E842" s="281">
        <v>42143902</v>
      </c>
      <c r="F842" s="281">
        <v>92151886</v>
      </c>
    </row>
    <row r="843" spans="1:6" x14ac:dyDescent="0.35">
      <c r="A843" s="281" t="s">
        <v>4838</v>
      </c>
      <c r="B843" s="281">
        <v>2001328</v>
      </c>
      <c r="C843" s="281" t="s">
        <v>4850</v>
      </c>
      <c r="D843" s="281" t="s">
        <v>2834</v>
      </c>
      <c r="E843" s="281">
        <v>42311528</v>
      </c>
      <c r="F843" s="281">
        <v>92182923</v>
      </c>
    </row>
    <row r="844" spans="1:6" x14ac:dyDescent="0.35">
      <c r="A844" s="281" t="s">
        <v>4531</v>
      </c>
      <c r="B844" s="281">
        <v>2001329</v>
      </c>
      <c r="C844" s="281" t="s">
        <v>4850</v>
      </c>
      <c r="D844" s="281" t="s">
        <v>4907</v>
      </c>
      <c r="E844" s="281">
        <v>42312701</v>
      </c>
      <c r="F844" s="281">
        <v>92229007</v>
      </c>
    </row>
    <row r="845" spans="1:6" x14ac:dyDescent="0.35">
      <c r="A845" s="281" t="s">
        <v>6087</v>
      </c>
      <c r="B845" s="281">
        <v>2001444</v>
      </c>
      <c r="C845" s="281" t="s">
        <v>4850</v>
      </c>
      <c r="D845" s="281" t="s">
        <v>6088</v>
      </c>
      <c r="E845" s="281">
        <v>53131622</v>
      </c>
      <c r="F845" s="281">
        <v>92211665</v>
      </c>
    </row>
    <row r="846" spans="1:6" x14ac:dyDescent="0.35">
      <c r="A846" s="281" t="s">
        <v>6089</v>
      </c>
      <c r="B846" s="281">
        <v>2001447</v>
      </c>
      <c r="C846" s="281" t="s">
        <v>4850</v>
      </c>
      <c r="D846" s="281" t="s">
        <v>6090</v>
      </c>
      <c r="E846" s="281">
        <v>42141903</v>
      </c>
      <c r="F846" s="281">
        <v>92211475</v>
      </c>
    </row>
    <row r="847" spans="1:6" x14ac:dyDescent="0.35">
      <c r="A847" s="281" t="s">
        <v>6091</v>
      </c>
      <c r="B847" s="281">
        <v>2003610</v>
      </c>
      <c r="C847" s="281" t="s">
        <v>4850</v>
      </c>
      <c r="D847" s="281" t="s">
        <v>6092</v>
      </c>
      <c r="E847" s="281">
        <v>42295143</v>
      </c>
      <c r="F847" s="281">
        <v>92214523</v>
      </c>
    </row>
    <row r="848" spans="1:6" x14ac:dyDescent="0.35">
      <c r="A848" s="281" t="s">
        <v>6093</v>
      </c>
      <c r="B848" s="281">
        <v>2003613</v>
      </c>
      <c r="C848" s="281" t="s">
        <v>4850</v>
      </c>
      <c r="D848" s="281" t="s">
        <v>6094</v>
      </c>
      <c r="E848" s="281">
        <v>42295143</v>
      </c>
      <c r="F848" s="281">
        <v>92214506</v>
      </c>
    </row>
    <row r="849" spans="1:6" x14ac:dyDescent="0.35">
      <c r="A849" s="281" t="s">
        <v>6095</v>
      </c>
      <c r="B849" s="281">
        <v>2003612</v>
      </c>
      <c r="C849" s="281" t="s">
        <v>4850</v>
      </c>
      <c r="D849" s="281" t="s">
        <v>6096</v>
      </c>
      <c r="E849" s="281">
        <v>42295143</v>
      </c>
      <c r="F849" s="281">
        <v>92271082</v>
      </c>
    </row>
    <row r="850" spans="1:6" x14ac:dyDescent="0.35">
      <c r="A850" s="281" t="s">
        <v>6097</v>
      </c>
      <c r="B850" s="281">
        <v>2003617</v>
      </c>
      <c r="C850" s="281" t="s">
        <v>4850</v>
      </c>
      <c r="D850" s="281" t="s">
        <v>6098</v>
      </c>
      <c r="E850" s="281">
        <v>42295143</v>
      </c>
      <c r="F850" s="281">
        <v>92214503</v>
      </c>
    </row>
    <row r="851" spans="1:6" x14ac:dyDescent="0.35">
      <c r="A851" s="281" t="s">
        <v>6099</v>
      </c>
      <c r="B851" s="281">
        <v>2003619</v>
      </c>
      <c r="C851" s="281" t="s">
        <v>4850</v>
      </c>
      <c r="D851" s="281" t="s">
        <v>6100</v>
      </c>
      <c r="E851" s="281">
        <v>42295143</v>
      </c>
      <c r="F851" s="281">
        <v>92214501</v>
      </c>
    </row>
    <row r="852" spans="1:6" x14ac:dyDescent="0.35">
      <c r="A852" s="281" t="s">
        <v>6101</v>
      </c>
      <c r="B852" s="281">
        <v>2002930</v>
      </c>
      <c r="C852" s="281" t="s">
        <v>4850</v>
      </c>
      <c r="D852" s="281" t="s">
        <v>6102</v>
      </c>
      <c r="E852" s="281">
        <v>42203405</v>
      </c>
      <c r="F852" s="281">
        <v>92035318</v>
      </c>
    </row>
    <row r="853" spans="1:6" x14ac:dyDescent="0.35">
      <c r="A853" s="281" t="s">
        <v>6103</v>
      </c>
      <c r="B853" s="281">
        <v>2002931</v>
      </c>
      <c r="C853" s="281" t="s">
        <v>4850</v>
      </c>
      <c r="D853" s="281" t="s">
        <v>6104</v>
      </c>
      <c r="E853" s="281">
        <v>42203405</v>
      </c>
      <c r="F853" s="281">
        <v>92035319</v>
      </c>
    </row>
    <row r="854" spans="1:6" x14ac:dyDescent="0.35">
      <c r="A854" s="281" t="s">
        <v>6105</v>
      </c>
      <c r="B854" s="281">
        <v>2002932</v>
      </c>
      <c r="C854" s="281" t="s">
        <v>4850</v>
      </c>
      <c r="D854" s="281" t="s">
        <v>6106</v>
      </c>
      <c r="E854" s="281">
        <v>42203405</v>
      </c>
      <c r="F854" s="281">
        <v>92035320</v>
      </c>
    </row>
    <row r="855" spans="1:6" x14ac:dyDescent="0.35">
      <c r="A855" s="281" t="s">
        <v>6107</v>
      </c>
      <c r="B855" s="281">
        <v>2003658</v>
      </c>
      <c r="C855" s="281" t="s">
        <v>4850</v>
      </c>
      <c r="D855" s="281" t="s">
        <v>6108</v>
      </c>
      <c r="E855" s="281">
        <v>42271903</v>
      </c>
      <c r="F855" s="281">
        <v>92063184</v>
      </c>
    </row>
    <row r="856" spans="1:6" x14ac:dyDescent="0.35">
      <c r="A856" s="281" t="s">
        <v>6109</v>
      </c>
      <c r="B856" s="281">
        <v>2005252</v>
      </c>
      <c r="C856" s="281" t="s">
        <v>4850</v>
      </c>
      <c r="D856" s="281" t="s">
        <v>6110</v>
      </c>
      <c r="E856" s="281">
        <v>42312011</v>
      </c>
      <c r="F856" s="281">
        <v>92210075</v>
      </c>
    </row>
    <row r="857" spans="1:6" x14ac:dyDescent="0.35">
      <c r="A857" s="281" t="s">
        <v>6111</v>
      </c>
      <c r="B857" s="281">
        <v>2005251</v>
      </c>
      <c r="C857" s="281" t="s">
        <v>4850</v>
      </c>
      <c r="D857" s="281" t="s">
        <v>6112</v>
      </c>
      <c r="E857" s="281">
        <v>42312011</v>
      </c>
      <c r="F857" s="281">
        <v>92210074</v>
      </c>
    </row>
    <row r="858" spans="1:6" x14ac:dyDescent="0.35">
      <c r="A858" s="281" t="s">
        <v>6113</v>
      </c>
      <c r="B858" s="281">
        <v>2003590</v>
      </c>
      <c r="C858" s="281" t="s">
        <v>4850</v>
      </c>
      <c r="D858" s="281" t="s">
        <v>6114</v>
      </c>
      <c r="E858" s="281">
        <v>41115810</v>
      </c>
      <c r="F858" s="281">
        <v>92062680</v>
      </c>
    </row>
    <row r="859" spans="1:6" x14ac:dyDescent="0.35">
      <c r="A859" s="281" t="s">
        <v>6115</v>
      </c>
      <c r="B859" s="281">
        <v>2003588</v>
      </c>
      <c r="C859" s="281" t="s">
        <v>4850</v>
      </c>
      <c r="D859" s="281" t="s">
        <v>6116</v>
      </c>
      <c r="E859" s="281">
        <v>41115806</v>
      </c>
      <c r="F859" s="281">
        <v>92062683</v>
      </c>
    </row>
    <row r="860" spans="1:6" x14ac:dyDescent="0.35">
      <c r="A860" s="281" t="s">
        <v>6117</v>
      </c>
      <c r="B860" s="281">
        <v>2003585</v>
      </c>
      <c r="C860" s="281" t="s">
        <v>4850</v>
      </c>
      <c r="D860" s="281" t="s">
        <v>6118</v>
      </c>
      <c r="E860" s="281">
        <v>41115816</v>
      </c>
      <c r="F860" s="281">
        <v>92062951</v>
      </c>
    </row>
    <row r="861" spans="1:6" x14ac:dyDescent="0.35">
      <c r="A861" s="281" t="s">
        <v>6119</v>
      </c>
      <c r="B861" s="281">
        <v>2003583</v>
      </c>
      <c r="C861" s="281" t="s">
        <v>4850</v>
      </c>
      <c r="D861" s="281" t="s">
        <v>6120</v>
      </c>
      <c r="E861" s="281">
        <v>41115816</v>
      </c>
      <c r="F861" s="281">
        <v>92062685</v>
      </c>
    </row>
    <row r="862" spans="1:6" x14ac:dyDescent="0.35">
      <c r="A862" s="281" t="s">
        <v>6121</v>
      </c>
      <c r="B862" s="281">
        <v>2002876</v>
      </c>
      <c r="C862" s="281" t="s">
        <v>4850</v>
      </c>
      <c r="D862" s="281" t="s">
        <v>6122</v>
      </c>
      <c r="E862" s="281">
        <v>42203425</v>
      </c>
      <c r="F862" s="281">
        <v>92035037</v>
      </c>
    </row>
    <row r="863" spans="1:6" x14ac:dyDescent="0.35">
      <c r="A863" s="281" t="s">
        <v>6123</v>
      </c>
      <c r="B863" s="281">
        <v>2002877</v>
      </c>
      <c r="C863" s="281" t="s">
        <v>4850</v>
      </c>
      <c r="D863" s="281" t="s">
        <v>6124</v>
      </c>
      <c r="E863" s="281">
        <v>42203425</v>
      </c>
      <c r="F863" s="281">
        <v>92002626</v>
      </c>
    </row>
    <row r="864" spans="1:6" x14ac:dyDescent="0.35">
      <c r="A864" s="281" t="s">
        <v>6125</v>
      </c>
      <c r="B864" s="281">
        <v>2002840</v>
      </c>
      <c r="C864" s="281" t="s">
        <v>4850</v>
      </c>
      <c r="D864" s="281" t="s">
        <v>6126</v>
      </c>
      <c r="E864" s="281">
        <v>42203425</v>
      </c>
      <c r="F864" s="281">
        <v>92002632</v>
      </c>
    </row>
    <row r="865" spans="1:6" x14ac:dyDescent="0.35">
      <c r="A865" s="281" t="s">
        <v>6127</v>
      </c>
      <c r="B865" s="281">
        <v>2002841</v>
      </c>
      <c r="C865" s="281" t="s">
        <v>4850</v>
      </c>
      <c r="D865" s="281" t="s">
        <v>6128</v>
      </c>
      <c r="E865" s="281">
        <v>42203425</v>
      </c>
      <c r="F865" s="281">
        <v>92002630</v>
      </c>
    </row>
    <row r="866" spans="1:6" x14ac:dyDescent="0.35">
      <c r="A866" s="281" t="s">
        <v>6129</v>
      </c>
      <c r="B866" s="281">
        <v>2004707</v>
      </c>
      <c r="C866" s="281" t="s">
        <v>4850</v>
      </c>
      <c r="D866" s="281" t="s">
        <v>6130</v>
      </c>
      <c r="E866" s="281">
        <v>42203425</v>
      </c>
      <c r="F866" s="281">
        <v>92162401</v>
      </c>
    </row>
    <row r="867" spans="1:6" x14ac:dyDescent="0.35">
      <c r="A867" s="281" t="s">
        <v>6131</v>
      </c>
      <c r="B867" s="281">
        <v>2004711</v>
      </c>
      <c r="C867" s="281" t="s">
        <v>4850</v>
      </c>
      <c r="D867" s="281" t="s">
        <v>6132</v>
      </c>
      <c r="E867" s="281">
        <v>42203425</v>
      </c>
      <c r="F867" s="281">
        <v>92162620</v>
      </c>
    </row>
    <row r="868" spans="1:6" x14ac:dyDescent="0.35">
      <c r="A868" s="281" t="s">
        <v>6133</v>
      </c>
      <c r="B868" s="281">
        <v>2004706</v>
      </c>
      <c r="C868" s="281" t="s">
        <v>4850</v>
      </c>
      <c r="D868" s="281" t="s">
        <v>6134</v>
      </c>
      <c r="E868" s="281">
        <v>42203425</v>
      </c>
      <c r="F868" s="281">
        <v>92162361</v>
      </c>
    </row>
    <row r="869" spans="1:6" x14ac:dyDescent="0.35">
      <c r="A869" s="281" t="s">
        <v>6135</v>
      </c>
      <c r="B869" s="281">
        <v>2004705</v>
      </c>
      <c r="C869" s="281" t="s">
        <v>4850</v>
      </c>
      <c r="D869" s="281" t="s">
        <v>6136</v>
      </c>
      <c r="E869" s="281">
        <v>42203425</v>
      </c>
      <c r="F869" s="281">
        <v>92162588</v>
      </c>
    </row>
    <row r="870" spans="1:6" x14ac:dyDescent="0.35">
      <c r="A870" s="281" t="s">
        <v>6137</v>
      </c>
      <c r="B870" s="281">
        <v>2002842</v>
      </c>
      <c r="C870" s="281" t="s">
        <v>4850</v>
      </c>
      <c r="D870" s="281" t="s">
        <v>6138</v>
      </c>
      <c r="E870" s="281">
        <v>42295601</v>
      </c>
      <c r="F870" s="281">
        <v>92062103</v>
      </c>
    </row>
    <row r="871" spans="1:6" x14ac:dyDescent="0.35">
      <c r="A871" s="281" t="s">
        <v>6139</v>
      </c>
      <c r="B871" s="281">
        <v>2002843</v>
      </c>
      <c r="C871" s="281" t="s">
        <v>4850</v>
      </c>
      <c r="D871" s="281" t="s">
        <v>6140</v>
      </c>
      <c r="E871" s="281">
        <v>42142702</v>
      </c>
      <c r="F871" s="281">
        <v>92169730</v>
      </c>
    </row>
    <row r="872" spans="1:6" x14ac:dyDescent="0.35">
      <c r="A872" s="281" t="s">
        <v>6141</v>
      </c>
      <c r="B872" s="281">
        <v>2002844</v>
      </c>
      <c r="C872" s="281" t="s">
        <v>4850</v>
      </c>
      <c r="D872" s="281" t="s">
        <v>6142</v>
      </c>
      <c r="E872" s="281">
        <v>42142702</v>
      </c>
      <c r="F872" s="281">
        <v>92169729</v>
      </c>
    </row>
    <row r="873" spans="1:6" x14ac:dyDescent="0.35">
      <c r="A873" s="281" t="s">
        <v>6143</v>
      </c>
      <c r="B873" s="281">
        <v>2002845</v>
      </c>
      <c r="C873" s="281" t="s">
        <v>4850</v>
      </c>
      <c r="D873" s="281" t="s">
        <v>6144</v>
      </c>
      <c r="E873" s="281">
        <v>42142702</v>
      </c>
      <c r="F873" s="281">
        <v>92169728</v>
      </c>
    </row>
    <row r="874" spans="1:6" x14ac:dyDescent="0.35">
      <c r="A874" s="281" t="s">
        <v>6145</v>
      </c>
      <c r="B874" s="281">
        <v>2003586</v>
      </c>
      <c r="C874" s="281" t="s">
        <v>4850</v>
      </c>
      <c r="D874" s="281" t="s">
        <v>6146</v>
      </c>
      <c r="E874" s="281">
        <v>42142509</v>
      </c>
      <c r="F874" s="281">
        <v>92064894</v>
      </c>
    </row>
    <row r="875" spans="1:6" x14ac:dyDescent="0.35">
      <c r="A875" s="281" t="s">
        <v>6147</v>
      </c>
      <c r="B875" s="281">
        <v>2003625</v>
      </c>
      <c r="C875" s="281" t="s">
        <v>4850</v>
      </c>
      <c r="D875" s="281" t="s">
        <v>6148</v>
      </c>
      <c r="E875" s="281">
        <v>42203402</v>
      </c>
      <c r="F875" s="281">
        <v>92063750</v>
      </c>
    </row>
    <row r="876" spans="1:6" x14ac:dyDescent="0.35">
      <c r="A876" s="281" t="s">
        <v>6149</v>
      </c>
      <c r="B876" s="281">
        <v>2003009</v>
      </c>
      <c r="C876" s="281" t="s">
        <v>4850</v>
      </c>
      <c r="D876" s="281" t="s">
        <v>6150</v>
      </c>
      <c r="E876" s="281">
        <v>42221503</v>
      </c>
      <c r="F876" s="281">
        <v>92031798</v>
      </c>
    </row>
    <row r="877" spans="1:6" x14ac:dyDescent="0.35">
      <c r="A877" s="281" t="s">
        <v>6151</v>
      </c>
      <c r="B877" s="281">
        <v>2002987</v>
      </c>
      <c r="C877" s="281" t="s">
        <v>4850</v>
      </c>
      <c r="D877" s="281" t="s">
        <v>6152</v>
      </c>
      <c r="E877" s="281">
        <v>42221501</v>
      </c>
      <c r="F877" s="281">
        <v>92035314</v>
      </c>
    </row>
    <row r="878" spans="1:6" x14ac:dyDescent="0.35">
      <c r="A878" s="281" t="s">
        <v>6153</v>
      </c>
      <c r="B878" s="281">
        <v>2002990</v>
      </c>
      <c r="C878" s="281" t="s">
        <v>4850</v>
      </c>
      <c r="D878" s="281" t="s">
        <v>6154</v>
      </c>
      <c r="E878" s="281">
        <v>42221501</v>
      </c>
      <c r="F878" s="281">
        <v>92035315</v>
      </c>
    </row>
    <row r="879" spans="1:6" x14ac:dyDescent="0.35">
      <c r="A879" s="281" t="s">
        <v>6155</v>
      </c>
      <c r="B879" s="281">
        <v>2002847</v>
      </c>
      <c r="C879" s="281" t="s">
        <v>4850</v>
      </c>
      <c r="D879" s="281" t="s">
        <v>6156</v>
      </c>
      <c r="E879" s="281">
        <v>42142702</v>
      </c>
      <c r="F879" s="281">
        <v>92169727</v>
      </c>
    </row>
    <row r="880" spans="1:6" x14ac:dyDescent="0.35">
      <c r="A880" s="281" t="s">
        <v>6157</v>
      </c>
      <c r="B880" s="281">
        <v>2004291</v>
      </c>
      <c r="C880" s="281" t="s">
        <v>4850</v>
      </c>
      <c r="D880" s="281" t="s">
        <v>6158</v>
      </c>
      <c r="E880" s="281">
        <v>42295305</v>
      </c>
      <c r="F880" s="281">
        <v>92035494</v>
      </c>
    </row>
    <row r="881" spans="1:6" x14ac:dyDescent="0.35">
      <c r="A881" s="281" t="s">
        <v>6159</v>
      </c>
      <c r="B881" s="281">
        <v>2004292</v>
      </c>
      <c r="C881" s="281" t="s">
        <v>4850</v>
      </c>
      <c r="D881" s="281" t="s">
        <v>6160</v>
      </c>
      <c r="E881" s="281">
        <v>42295305</v>
      </c>
      <c r="F881" s="281">
        <v>92035618</v>
      </c>
    </row>
    <row r="882" spans="1:6" x14ac:dyDescent="0.35">
      <c r="A882" s="281" t="s">
        <v>6161</v>
      </c>
      <c r="B882" s="281">
        <v>2004703</v>
      </c>
      <c r="C882" s="281" t="s">
        <v>4850</v>
      </c>
      <c r="D882" s="281" t="s">
        <v>6162</v>
      </c>
      <c r="E882" s="281">
        <v>42181602</v>
      </c>
      <c r="F882" s="281">
        <v>92162499</v>
      </c>
    </row>
    <row r="883" spans="1:6" x14ac:dyDescent="0.35">
      <c r="A883" s="281" t="s">
        <v>6163</v>
      </c>
      <c r="B883" s="281">
        <v>2002885</v>
      </c>
      <c r="C883" s="281" t="s">
        <v>4850</v>
      </c>
      <c r="D883" s="281" t="s">
        <v>6164</v>
      </c>
      <c r="E883" s="281">
        <v>42241702</v>
      </c>
      <c r="F883" s="281">
        <v>92035480</v>
      </c>
    </row>
    <row r="884" spans="1:6" x14ac:dyDescent="0.35">
      <c r="A884" s="281" t="s">
        <v>6165</v>
      </c>
      <c r="B884" s="281">
        <v>2002884</v>
      </c>
      <c r="C884" s="281" t="s">
        <v>4850</v>
      </c>
      <c r="D884" s="281" t="s">
        <v>6166</v>
      </c>
      <c r="E884" s="281">
        <v>42241702</v>
      </c>
      <c r="F884" s="281">
        <v>92035479</v>
      </c>
    </row>
    <row r="885" spans="1:6" x14ac:dyDescent="0.35">
      <c r="A885" s="281" t="s">
        <v>6167</v>
      </c>
      <c r="B885" s="281">
        <v>2002886</v>
      </c>
      <c r="C885" s="281" t="s">
        <v>4850</v>
      </c>
      <c r="D885" s="281" t="s">
        <v>6168</v>
      </c>
      <c r="E885" s="281">
        <v>42241702</v>
      </c>
      <c r="F885" s="281">
        <v>92035481</v>
      </c>
    </row>
    <row r="886" spans="1:6" x14ac:dyDescent="0.35">
      <c r="A886" s="281" t="s">
        <v>6169</v>
      </c>
      <c r="B886" s="281">
        <v>2005250</v>
      </c>
      <c r="C886" s="281" t="s">
        <v>4850</v>
      </c>
      <c r="D886" s="281" t="s">
        <v>6170</v>
      </c>
      <c r="E886" s="281">
        <v>42312009</v>
      </c>
      <c r="F886" s="281">
        <v>92210216</v>
      </c>
    </row>
    <row r="887" spans="1:6" x14ac:dyDescent="0.35">
      <c r="A887" s="281" t="s">
        <v>6171</v>
      </c>
      <c r="B887" s="281">
        <v>2004704</v>
      </c>
      <c r="C887" s="281" t="s">
        <v>4850</v>
      </c>
      <c r="D887" s="281" t="s">
        <v>6172</v>
      </c>
      <c r="E887" s="281">
        <v>42294919</v>
      </c>
      <c r="F887" s="281">
        <v>92162355</v>
      </c>
    </row>
    <row r="888" spans="1:6" x14ac:dyDescent="0.35">
      <c r="A888" s="281" t="s">
        <v>6173</v>
      </c>
      <c r="B888" s="281">
        <v>2003675</v>
      </c>
      <c r="C888" s="281" t="s">
        <v>4850</v>
      </c>
      <c r="D888" s="281" t="s">
        <v>6174</v>
      </c>
      <c r="E888" s="281">
        <v>42294919</v>
      </c>
      <c r="F888" s="281">
        <v>92063093</v>
      </c>
    </row>
    <row r="889" spans="1:6" x14ac:dyDescent="0.35">
      <c r="A889" s="281" t="s">
        <v>6175</v>
      </c>
      <c r="B889" s="281">
        <v>2003566</v>
      </c>
      <c r="C889" s="281" t="s">
        <v>4850</v>
      </c>
      <c r="D889" s="281" t="s">
        <v>6176</v>
      </c>
      <c r="E889" s="281">
        <v>42294919</v>
      </c>
      <c r="F889" s="281">
        <v>92063677</v>
      </c>
    </row>
    <row r="890" spans="1:6" x14ac:dyDescent="0.35">
      <c r="A890" s="281" t="s">
        <v>6177</v>
      </c>
      <c r="B890" s="281">
        <v>2003568</v>
      </c>
      <c r="C890" s="281" t="s">
        <v>4850</v>
      </c>
      <c r="D890" s="281" t="s">
        <v>6178</v>
      </c>
      <c r="E890" s="281">
        <v>42294919</v>
      </c>
      <c r="F890" s="281">
        <v>92063081</v>
      </c>
    </row>
    <row r="891" spans="1:6" x14ac:dyDescent="0.35">
      <c r="A891" s="281" t="s">
        <v>6179</v>
      </c>
      <c r="B891" s="281">
        <v>2003569</v>
      </c>
      <c r="C891" s="281" t="s">
        <v>4850</v>
      </c>
      <c r="D891" s="281" t="s">
        <v>6180</v>
      </c>
      <c r="E891" s="281">
        <v>42294919</v>
      </c>
      <c r="F891" s="281">
        <v>92063080</v>
      </c>
    </row>
    <row r="892" spans="1:6" x14ac:dyDescent="0.35">
      <c r="A892" s="281" t="s">
        <v>6181</v>
      </c>
      <c r="B892" s="281">
        <v>2003544</v>
      </c>
      <c r="C892" s="281" t="s">
        <v>4850</v>
      </c>
      <c r="D892" s="281" t="s">
        <v>6182</v>
      </c>
      <c r="E892" s="281">
        <v>42294919</v>
      </c>
      <c r="F892" s="281">
        <v>92062870</v>
      </c>
    </row>
    <row r="893" spans="1:6" x14ac:dyDescent="0.35">
      <c r="A893" s="281" t="s">
        <v>6183</v>
      </c>
      <c r="B893" s="281">
        <v>2003554</v>
      </c>
      <c r="C893" s="281" t="s">
        <v>4850</v>
      </c>
      <c r="D893" s="281" t="s">
        <v>6184</v>
      </c>
      <c r="E893" s="281">
        <v>42294919</v>
      </c>
      <c r="F893" s="281">
        <v>92063092</v>
      </c>
    </row>
    <row r="894" spans="1:6" x14ac:dyDescent="0.35">
      <c r="A894" s="281" t="s">
        <v>6185</v>
      </c>
      <c r="B894" s="281">
        <v>2003555</v>
      </c>
      <c r="C894" s="281" t="s">
        <v>4850</v>
      </c>
      <c r="D894" s="281" t="s">
        <v>6186</v>
      </c>
      <c r="E894" s="281">
        <v>42294919</v>
      </c>
      <c r="F894" s="281">
        <v>92063083</v>
      </c>
    </row>
    <row r="895" spans="1:6" x14ac:dyDescent="0.35">
      <c r="A895" s="281" t="s">
        <v>6187</v>
      </c>
      <c r="B895" s="281">
        <v>2003561</v>
      </c>
      <c r="C895" s="281" t="s">
        <v>4850</v>
      </c>
      <c r="D895" s="281" t="s">
        <v>6188</v>
      </c>
      <c r="E895" s="281">
        <v>42294919</v>
      </c>
      <c r="F895" s="281">
        <v>92063082</v>
      </c>
    </row>
    <row r="896" spans="1:6" x14ac:dyDescent="0.35">
      <c r="A896" s="281" t="s">
        <v>6189</v>
      </c>
      <c r="B896" s="281">
        <v>2003601</v>
      </c>
      <c r="C896" s="281" t="s">
        <v>4850</v>
      </c>
      <c r="D896" s="281" t="s">
        <v>6190</v>
      </c>
      <c r="E896" s="281">
        <v>42142509</v>
      </c>
      <c r="F896" s="281">
        <v>92064478</v>
      </c>
    </row>
    <row r="897" spans="1:6" x14ac:dyDescent="0.35">
      <c r="A897" s="281" t="s">
        <v>6191</v>
      </c>
      <c r="B897" s="281">
        <v>2005254</v>
      </c>
      <c r="C897" s="281" t="s">
        <v>4850</v>
      </c>
      <c r="D897" s="281" t="s">
        <v>6192</v>
      </c>
      <c r="E897" s="281">
        <v>42311607</v>
      </c>
      <c r="F897" s="281">
        <v>92210214</v>
      </c>
    </row>
    <row r="898" spans="1:6" x14ac:dyDescent="0.35">
      <c r="A898" s="281" t="s">
        <v>6193</v>
      </c>
      <c r="B898" s="281">
        <v>2003680</v>
      </c>
      <c r="C898" s="281" t="s">
        <v>4850</v>
      </c>
      <c r="D898" s="281" t="s">
        <v>6194</v>
      </c>
      <c r="E898" s="281">
        <v>42202102</v>
      </c>
      <c r="F898" s="281">
        <v>92063689</v>
      </c>
    </row>
    <row r="899" spans="1:6" x14ac:dyDescent="0.35">
      <c r="A899" s="281" t="s">
        <v>6195</v>
      </c>
      <c r="B899" s="281">
        <v>2002870</v>
      </c>
      <c r="C899" s="281" t="s">
        <v>4850</v>
      </c>
      <c r="D899" s="281" t="s">
        <v>6196</v>
      </c>
      <c r="E899" s="281">
        <v>42181908</v>
      </c>
      <c r="F899" s="281">
        <v>92062405</v>
      </c>
    </row>
    <row r="900" spans="1:6" x14ac:dyDescent="0.35">
      <c r="A900" s="281" t="s">
        <v>6197</v>
      </c>
      <c r="B900" s="281">
        <v>2005570</v>
      </c>
      <c r="C900" s="281" t="s">
        <v>4850</v>
      </c>
      <c r="D900" s="281" t="s">
        <v>6198</v>
      </c>
      <c r="E900" s="281">
        <v>42181919</v>
      </c>
      <c r="F900" s="281">
        <v>92250792</v>
      </c>
    </row>
    <row r="901" spans="1:6" x14ac:dyDescent="0.35">
      <c r="A901" s="281" t="s">
        <v>6199</v>
      </c>
      <c r="B901" s="281">
        <v>2003552</v>
      </c>
      <c r="C901" s="281" t="s">
        <v>4850</v>
      </c>
      <c r="D901" s="281" t="s">
        <v>6200</v>
      </c>
      <c r="E901" s="281">
        <v>42271913</v>
      </c>
      <c r="F901" s="281">
        <v>92062599</v>
      </c>
    </row>
    <row r="902" spans="1:6" x14ac:dyDescent="0.35">
      <c r="A902" s="281" t="s">
        <v>6201</v>
      </c>
      <c r="B902" s="281">
        <v>2002871</v>
      </c>
      <c r="C902" s="281" t="s">
        <v>4850</v>
      </c>
      <c r="D902" s="281" t="s">
        <v>6202</v>
      </c>
      <c r="E902" s="281">
        <v>42221612</v>
      </c>
      <c r="F902" s="281">
        <v>92062099</v>
      </c>
    </row>
    <row r="903" spans="1:6" x14ac:dyDescent="0.35">
      <c r="A903" s="281" t="s">
        <v>6203</v>
      </c>
      <c r="B903" s="281">
        <v>2003595</v>
      </c>
      <c r="C903" s="281" t="s">
        <v>4850</v>
      </c>
      <c r="D903" s="281" t="s">
        <v>6204</v>
      </c>
      <c r="E903" s="281">
        <v>42311699</v>
      </c>
      <c r="F903" s="281">
        <v>92063992</v>
      </c>
    </row>
    <row r="904" spans="1:6" x14ac:dyDescent="0.35">
      <c r="A904" s="281" t="s">
        <v>6205</v>
      </c>
      <c r="B904" s="281">
        <v>2003596</v>
      </c>
      <c r="C904" s="281" t="s">
        <v>4850</v>
      </c>
      <c r="D904" s="281" t="s">
        <v>6206</v>
      </c>
      <c r="E904" s="281">
        <v>42311699</v>
      </c>
      <c r="F904" s="281">
        <v>92063993</v>
      </c>
    </row>
    <row r="905" spans="1:6" x14ac:dyDescent="0.35">
      <c r="A905" s="281" t="s">
        <v>6207</v>
      </c>
      <c r="B905" s="281">
        <v>2003621</v>
      </c>
      <c r="C905" s="281" t="s">
        <v>4850</v>
      </c>
      <c r="D905" s="281" t="s">
        <v>6208</v>
      </c>
      <c r="E905" s="281">
        <v>42295143</v>
      </c>
      <c r="F905" s="281">
        <v>92234390</v>
      </c>
    </row>
    <row r="906" spans="1:6" x14ac:dyDescent="0.35">
      <c r="A906" s="281" t="s">
        <v>6209</v>
      </c>
      <c r="B906" s="281">
        <v>2005253</v>
      </c>
      <c r="C906" s="281" t="s">
        <v>4850</v>
      </c>
      <c r="D906" s="281" t="s">
        <v>6210</v>
      </c>
      <c r="E906" s="281">
        <v>42291802</v>
      </c>
      <c r="F906" s="281">
        <v>92210215</v>
      </c>
    </row>
    <row r="907" spans="1:6" x14ac:dyDescent="0.35">
      <c r="A907" s="281" t="s">
        <v>6211</v>
      </c>
      <c r="B907" s="281">
        <v>2002853</v>
      </c>
      <c r="C907" s="281" t="s">
        <v>4850</v>
      </c>
      <c r="D907" s="281" t="s">
        <v>6212</v>
      </c>
      <c r="E907" s="281">
        <v>42221603</v>
      </c>
      <c r="F907" s="281">
        <v>92035448</v>
      </c>
    </row>
    <row r="908" spans="1:6" x14ac:dyDescent="0.35">
      <c r="A908" s="281" t="s">
        <v>6213</v>
      </c>
      <c r="B908" s="281">
        <v>2002852</v>
      </c>
      <c r="C908" s="281" t="s">
        <v>4850</v>
      </c>
      <c r="D908" s="281" t="s">
        <v>6214</v>
      </c>
      <c r="E908" s="281">
        <v>42221603</v>
      </c>
      <c r="F908" s="281">
        <v>92035447</v>
      </c>
    </row>
    <row r="909" spans="1:6" x14ac:dyDescent="0.35">
      <c r="A909" s="281" t="s">
        <v>6215</v>
      </c>
      <c r="B909" s="281">
        <v>2002854</v>
      </c>
      <c r="C909" s="281" t="s">
        <v>4850</v>
      </c>
      <c r="D909" s="281" t="s">
        <v>6216</v>
      </c>
      <c r="E909" s="281">
        <v>42221603</v>
      </c>
      <c r="F909" s="281">
        <v>92035449</v>
      </c>
    </row>
    <row r="910" spans="1:6" x14ac:dyDescent="0.35">
      <c r="A910" s="281" t="s">
        <v>6217</v>
      </c>
      <c r="B910" s="281">
        <v>2002855</v>
      </c>
      <c r="C910" s="281" t="s">
        <v>4850</v>
      </c>
      <c r="D910" s="281" t="s">
        <v>6218</v>
      </c>
      <c r="E910" s="281">
        <v>42221603</v>
      </c>
      <c r="F910" s="281">
        <v>92035450</v>
      </c>
    </row>
    <row r="911" spans="1:6" x14ac:dyDescent="0.35">
      <c r="A911" s="281" t="s">
        <v>6219</v>
      </c>
      <c r="B911" s="281">
        <v>2002860</v>
      </c>
      <c r="C911" s="281" t="s">
        <v>4850</v>
      </c>
      <c r="D911" s="281" t="s">
        <v>6220</v>
      </c>
      <c r="E911" s="281">
        <v>42221603</v>
      </c>
      <c r="F911" s="281">
        <v>92035451</v>
      </c>
    </row>
    <row r="912" spans="1:6" x14ac:dyDescent="0.35">
      <c r="A912" s="281" t="s">
        <v>6221</v>
      </c>
      <c r="B912" s="281">
        <v>2002848</v>
      </c>
      <c r="C912" s="281" t="s">
        <v>4850</v>
      </c>
      <c r="D912" s="281" t="s">
        <v>6222</v>
      </c>
      <c r="E912" s="281">
        <v>42221603</v>
      </c>
      <c r="F912" s="281">
        <v>92035435</v>
      </c>
    </row>
    <row r="913" spans="1:6" x14ac:dyDescent="0.35">
      <c r="A913" s="281" t="s">
        <v>6223</v>
      </c>
      <c r="B913" s="281">
        <v>2002850</v>
      </c>
      <c r="C913" s="281" t="s">
        <v>4850</v>
      </c>
      <c r="D913" s="281" t="s">
        <v>6224</v>
      </c>
      <c r="E913" s="281">
        <v>42221603</v>
      </c>
      <c r="F913" s="281">
        <v>92035439</v>
      </c>
    </row>
    <row r="914" spans="1:6" x14ac:dyDescent="0.35">
      <c r="A914" s="281" t="s">
        <v>6225</v>
      </c>
      <c r="B914" s="281">
        <v>2002849</v>
      </c>
      <c r="C914" s="281" t="s">
        <v>4850</v>
      </c>
      <c r="D914" s="281" t="s">
        <v>6226</v>
      </c>
      <c r="E914" s="281">
        <v>42221603</v>
      </c>
      <c r="F914" s="281">
        <v>92199796</v>
      </c>
    </row>
    <row r="915" spans="1:6" x14ac:dyDescent="0.35">
      <c r="A915" s="281" t="s">
        <v>6227</v>
      </c>
      <c r="B915" s="281">
        <v>2002851</v>
      </c>
      <c r="C915" s="281" t="s">
        <v>4850</v>
      </c>
      <c r="D915" s="281" t="s">
        <v>6228</v>
      </c>
      <c r="E915" s="281">
        <v>42221603</v>
      </c>
      <c r="F915" s="281">
        <v>92035445</v>
      </c>
    </row>
    <row r="916" spans="1:6" x14ac:dyDescent="0.35">
      <c r="A916" s="281" t="s">
        <v>6229</v>
      </c>
      <c r="B916" s="281">
        <v>2003591</v>
      </c>
      <c r="C916" s="281" t="s">
        <v>4850</v>
      </c>
      <c r="D916" s="281" t="s">
        <v>6230</v>
      </c>
      <c r="E916" s="281">
        <v>42182311</v>
      </c>
      <c r="F916" s="281">
        <v>92064778</v>
      </c>
    </row>
    <row r="917" spans="1:6" x14ac:dyDescent="0.35">
      <c r="A917" s="281" t="s">
        <v>6231</v>
      </c>
      <c r="B917" s="281">
        <v>2003007</v>
      </c>
      <c r="C917" s="281" t="s">
        <v>4850</v>
      </c>
      <c r="D917" s="281" t="s">
        <v>6232</v>
      </c>
      <c r="E917" s="281">
        <v>42181609</v>
      </c>
      <c r="F917" s="281">
        <v>92062406</v>
      </c>
    </row>
    <row r="918" spans="1:6" x14ac:dyDescent="0.35">
      <c r="A918" s="281" t="s">
        <v>6233</v>
      </c>
      <c r="B918" s="281">
        <v>2004710</v>
      </c>
      <c r="C918" s="281" t="s">
        <v>4850</v>
      </c>
      <c r="D918" s="281" t="s">
        <v>6234</v>
      </c>
      <c r="E918" s="281">
        <v>42181803</v>
      </c>
      <c r="F918" s="281">
        <v>92162807</v>
      </c>
    </row>
    <row r="919" spans="1:6" x14ac:dyDescent="0.35">
      <c r="A919" s="281" t="s">
        <v>6235</v>
      </c>
      <c r="B919" s="281">
        <v>2003699</v>
      </c>
      <c r="C919" s="281" t="s">
        <v>4850</v>
      </c>
      <c r="D919" s="281" t="s">
        <v>6236</v>
      </c>
      <c r="E919" s="281">
        <v>42222008</v>
      </c>
      <c r="F919" s="281">
        <v>92063701</v>
      </c>
    </row>
    <row r="920" spans="1:6" x14ac:dyDescent="0.35">
      <c r="A920" s="281" t="s">
        <v>6237</v>
      </c>
      <c r="B920" s="281">
        <v>2002864</v>
      </c>
      <c r="C920" s="281" t="s">
        <v>4850</v>
      </c>
      <c r="D920" s="281" t="s">
        <v>6238</v>
      </c>
      <c r="E920" s="281">
        <v>42142701</v>
      </c>
      <c r="F920" s="281">
        <v>92035461</v>
      </c>
    </row>
    <row r="921" spans="1:6" x14ac:dyDescent="0.35">
      <c r="A921" s="281" t="s">
        <v>6239</v>
      </c>
      <c r="B921" s="281">
        <v>2002863</v>
      </c>
      <c r="C921" s="281" t="s">
        <v>4850</v>
      </c>
      <c r="D921" s="281" t="s">
        <v>6240</v>
      </c>
      <c r="E921" s="281">
        <v>42142701</v>
      </c>
      <c r="F921" s="281">
        <v>92035460</v>
      </c>
    </row>
    <row r="922" spans="1:6" x14ac:dyDescent="0.35">
      <c r="A922" s="281" t="s">
        <v>6241</v>
      </c>
      <c r="B922" s="281">
        <v>2004701</v>
      </c>
      <c r="C922" s="281" t="s">
        <v>4850</v>
      </c>
      <c r="D922" s="281" t="s">
        <v>6242</v>
      </c>
      <c r="E922" s="281">
        <v>42271709</v>
      </c>
      <c r="F922" s="281">
        <v>92162578</v>
      </c>
    </row>
    <row r="923" spans="1:6" x14ac:dyDescent="0.35">
      <c r="A923" s="281" t="s">
        <v>6243</v>
      </c>
      <c r="B923" s="281">
        <v>2004713</v>
      </c>
      <c r="C923" s="281" t="s">
        <v>4850</v>
      </c>
      <c r="D923" s="281" t="s">
        <v>6244</v>
      </c>
      <c r="E923" s="281">
        <v>42271709</v>
      </c>
      <c r="F923" s="281">
        <v>92162609</v>
      </c>
    </row>
    <row r="924" spans="1:6" x14ac:dyDescent="0.35">
      <c r="A924" s="281" t="s">
        <v>6245</v>
      </c>
      <c r="B924" s="281">
        <v>2004702</v>
      </c>
      <c r="C924" s="281" t="s">
        <v>4850</v>
      </c>
      <c r="D924" s="281" t="s">
        <v>6246</v>
      </c>
      <c r="E924" s="281">
        <v>42271709</v>
      </c>
      <c r="F924" s="281">
        <v>92250391</v>
      </c>
    </row>
    <row r="925" spans="1:6" x14ac:dyDescent="0.35">
      <c r="A925" s="281" t="s">
        <v>6247</v>
      </c>
      <c r="B925" s="281">
        <v>2002865</v>
      </c>
      <c r="C925" s="281" t="s">
        <v>4850</v>
      </c>
      <c r="D925" s="281" t="s">
        <v>6248</v>
      </c>
      <c r="E925" s="281">
        <v>42295453</v>
      </c>
      <c r="F925" s="281">
        <v>92062101</v>
      </c>
    </row>
    <row r="926" spans="1:6" x14ac:dyDescent="0.35">
      <c r="A926" s="281" t="s">
        <v>6249</v>
      </c>
      <c r="B926" s="281">
        <v>2004700</v>
      </c>
      <c r="C926" s="281" t="s">
        <v>4850</v>
      </c>
      <c r="D926" s="281" t="s">
        <v>6250</v>
      </c>
      <c r="E926" s="281">
        <v>42271709</v>
      </c>
      <c r="F926" s="281">
        <v>92250409</v>
      </c>
    </row>
    <row r="927" spans="1:6" x14ac:dyDescent="0.35">
      <c r="A927" s="281" t="s">
        <v>6251</v>
      </c>
      <c r="B927" s="281">
        <v>2004712</v>
      </c>
      <c r="C927" s="281" t="s">
        <v>4850</v>
      </c>
      <c r="D927" s="281" t="s">
        <v>6252</v>
      </c>
      <c r="E927" s="281">
        <v>42222301</v>
      </c>
      <c r="F927" s="281">
        <v>92162615</v>
      </c>
    </row>
    <row r="928" spans="1:6" x14ac:dyDescent="0.35">
      <c r="A928" s="281" t="s">
        <v>4813</v>
      </c>
      <c r="B928" s="281">
        <v>2004840</v>
      </c>
      <c r="C928" s="281" t="s">
        <v>4850</v>
      </c>
      <c r="D928" s="281" t="s">
        <v>5044</v>
      </c>
      <c r="E928" s="281">
        <v>42222301</v>
      </c>
      <c r="F928" s="281">
        <v>92181726</v>
      </c>
    </row>
    <row r="929" spans="1:6" x14ac:dyDescent="0.35">
      <c r="A929" s="281" t="s">
        <v>6253</v>
      </c>
      <c r="B929" s="281">
        <v>2002846</v>
      </c>
      <c r="C929" s="281" t="s">
        <v>4850</v>
      </c>
      <c r="D929" s="281" t="s">
        <v>6254</v>
      </c>
      <c r="E929" s="281">
        <v>42295453</v>
      </c>
      <c r="F929" s="281">
        <v>92035001</v>
      </c>
    </row>
    <row r="930" spans="1:6" x14ac:dyDescent="0.35">
      <c r="A930" s="281" t="s">
        <v>6255</v>
      </c>
      <c r="B930" s="281">
        <v>2003587</v>
      </c>
      <c r="C930" s="281" t="s">
        <v>4850</v>
      </c>
      <c r="D930" s="281" t="s">
        <v>6256</v>
      </c>
      <c r="E930" s="281">
        <v>42142509</v>
      </c>
      <c r="F930" s="281">
        <v>92064776</v>
      </c>
    </row>
    <row r="931" spans="1:6" x14ac:dyDescent="0.35">
      <c r="A931" s="281" t="s">
        <v>6257</v>
      </c>
      <c r="B931" s="281">
        <v>2003551</v>
      </c>
      <c r="C931" s="281" t="s">
        <v>4850</v>
      </c>
      <c r="D931" s="281" t="s">
        <v>6258</v>
      </c>
      <c r="E931" s="281">
        <v>42231502</v>
      </c>
      <c r="F931" s="281">
        <v>92063174</v>
      </c>
    </row>
    <row r="932" spans="1:6" x14ac:dyDescent="0.35">
      <c r="A932" s="281" t="s">
        <v>6259</v>
      </c>
      <c r="B932" s="281">
        <v>2002946</v>
      </c>
      <c r="C932" s="281" t="s">
        <v>4850</v>
      </c>
      <c r="D932" s="281" t="s">
        <v>6260</v>
      </c>
      <c r="E932" s="281">
        <v>42295520</v>
      </c>
      <c r="F932" s="281">
        <v>92062418</v>
      </c>
    </row>
    <row r="933" spans="1:6" x14ac:dyDescent="0.35">
      <c r="A933" s="281" t="s">
        <v>6261</v>
      </c>
      <c r="B933" s="281">
        <v>2002945</v>
      </c>
      <c r="C933" s="281" t="s">
        <v>4850</v>
      </c>
      <c r="D933" s="281" t="s">
        <v>6262</v>
      </c>
      <c r="E933" s="281">
        <v>42295520</v>
      </c>
      <c r="F933" s="281">
        <v>92062416</v>
      </c>
    </row>
    <row r="934" spans="1:6" x14ac:dyDescent="0.35">
      <c r="A934" s="281" t="s">
        <v>6263</v>
      </c>
      <c r="B934" s="281">
        <v>2002944</v>
      </c>
      <c r="C934" s="281" t="s">
        <v>4850</v>
      </c>
      <c r="D934" s="281" t="s">
        <v>6264</v>
      </c>
      <c r="E934" s="281">
        <v>42295520</v>
      </c>
      <c r="F934" s="281">
        <v>92062415</v>
      </c>
    </row>
    <row r="935" spans="1:6" x14ac:dyDescent="0.35">
      <c r="A935" s="281" t="s">
        <v>6265</v>
      </c>
      <c r="B935" s="281">
        <v>2002943</v>
      </c>
      <c r="C935" s="281" t="s">
        <v>4850</v>
      </c>
      <c r="D935" s="281" t="s">
        <v>6266</v>
      </c>
      <c r="E935" s="281">
        <v>42295520</v>
      </c>
      <c r="F935" s="281">
        <v>92062410</v>
      </c>
    </row>
    <row r="936" spans="1:6" x14ac:dyDescent="0.35">
      <c r="A936" s="281" t="s">
        <v>6267</v>
      </c>
      <c r="B936" s="281">
        <v>2005281</v>
      </c>
      <c r="C936" s="281" t="s">
        <v>4850</v>
      </c>
      <c r="D936" s="281" t="s">
        <v>6268</v>
      </c>
      <c r="E936" s="281">
        <v>42141802</v>
      </c>
      <c r="F936" s="281">
        <v>92214546</v>
      </c>
    </row>
    <row r="937" spans="1:6" x14ac:dyDescent="0.35">
      <c r="A937" s="281" t="s">
        <v>6269</v>
      </c>
      <c r="B937" s="281">
        <v>2005282</v>
      </c>
      <c r="C937" s="281" t="s">
        <v>4850</v>
      </c>
      <c r="D937" s="281" t="s">
        <v>6270</v>
      </c>
      <c r="E937" s="281">
        <v>42141802</v>
      </c>
      <c r="F937" s="281">
        <v>92214513</v>
      </c>
    </row>
    <row r="938" spans="1:6" x14ac:dyDescent="0.35">
      <c r="A938" s="281" t="s">
        <v>6271</v>
      </c>
      <c r="B938" s="281">
        <v>2005283</v>
      </c>
      <c r="C938" s="281" t="s">
        <v>4850</v>
      </c>
      <c r="D938" s="281" t="s">
        <v>6272</v>
      </c>
      <c r="E938" s="281">
        <v>42141802</v>
      </c>
      <c r="F938" s="281">
        <v>92214511</v>
      </c>
    </row>
    <row r="939" spans="1:6" x14ac:dyDescent="0.35">
      <c r="A939" s="281" t="s">
        <v>6273</v>
      </c>
      <c r="B939" s="281">
        <v>2005280</v>
      </c>
      <c r="C939" s="281" t="s">
        <v>4850</v>
      </c>
      <c r="D939" s="281" t="s">
        <v>6274</v>
      </c>
      <c r="E939" s="281">
        <v>42141802</v>
      </c>
      <c r="F939" s="281">
        <v>92214524</v>
      </c>
    </row>
    <row r="940" spans="1:6" x14ac:dyDescent="0.35">
      <c r="A940" s="281" t="s">
        <v>6275</v>
      </c>
      <c r="B940" s="281">
        <v>2005284</v>
      </c>
      <c r="C940" s="281" t="s">
        <v>4850</v>
      </c>
      <c r="D940" s="281" t="s">
        <v>6276</v>
      </c>
      <c r="E940" s="281">
        <v>42141802</v>
      </c>
      <c r="F940" s="281">
        <v>92214522</v>
      </c>
    </row>
    <row r="941" spans="1:6" x14ac:dyDescent="0.35">
      <c r="A941" s="281" t="s">
        <v>6277</v>
      </c>
      <c r="B941" s="281">
        <v>2005671</v>
      </c>
      <c r="C941" s="281" t="s">
        <v>4850</v>
      </c>
      <c r="D941" s="281" t="s">
        <v>6278</v>
      </c>
      <c r="E941" s="281">
        <v>42296810</v>
      </c>
      <c r="F941" s="281">
        <v>92278952</v>
      </c>
    </row>
    <row r="942" spans="1:6" x14ac:dyDescent="0.35">
      <c r="A942" s="281" t="s">
        <v>6279</v>
      </c>
      <c r="B942" s="281">
        <v>2005398</v>
      </c>
      <c r="C942" s="281" t="s">
        <v>4850</v>
      </c>
      <c r="D942" s="281" t="s">
        <v>6280</v>
      </c>
      <c r="E942" s="281">
        <v>42295527</v>
      </c>
      <c r="F942" s="281">
        <v>92226331</v>
      </c>
    </row>
    <row r="943" spans="1:6" x14ac:dyDescent="0.35">
      <c r="A943" s="281" t="s">
        <v>6281</v>
      </c>
      <c r="B943" s="281">
        <v>2005672</v>
      </c>
      <c r="C943" s="281" t="s">
        <v>4850</v>
      </c>
      <c r="D943" s="281" t="s">
        <v>6282</v>
      </c>
      <c r="E943" s="281">
        <v>42142518</v>
      </c>
      <c r="F943" s="281">
        <v>92278948</v>
      </c>
    </row>
    <row r="944" spans="1:6" x14ac:dyDescent="0.35">
      <c r="A944" s="281" t="s">
        <v>6283</v>
      </c>
      <c r="B944" s="281">
        <v>2005390</v>
      </c>
      <c r="C944" s="281" t="s">
        <v>4850</v>
      </c>
      <c r="D944" s="281" t="s">
        <v>6284</v>
      </c>
      <c r="E944" s="281">
        <v>42141805</v>
      </c>
      <c r="F944" s="281">
        <v>92224159</v>
      </c>
    </row>
    <row r="945" spans="1:6" x14ac:dyDescent="0.35">
      <c r="A945" s="281" t="s">
        <v>6285</v>
      </c>
      <c r="B945" s="281">
        <v>2005391</v>
      </c>
      <c r="C945" s="281" t="s">
        <v>4850</v>
      </c>
      <c r="D945" s="281" t="s">
        <v>6286</v>
      </c>
      <c r="E945" s="281">
        <v>42141805</v>
      </c>
      <c r="F945" s="281">
        <v>92225360</v>
      </c>
    </row>
    <row r="946" spans="1:6" x14ac:dyDescent="0.35">
      <c r="A946" s="281" t="s">
        <v>6287</v>
      </c>
      <c r="B946" s="281">
        <v>2005393</v>
      </c>
      <c r="C946" s="281" t="s">
        <v>4850</v>
      </c>
      <c r="D946" s="281" t="s">
        <v>6288</v>
      </c>
      <c r="E946" s="281">
        <v>42141805</v>
      </c>
      <c r="F946" s="281">
        <v>92225355</v>
      </c>
    </row>
    <row r="947" spans="1:6" x14ac:dyDescent="0.35">
      <c r="A947" s="281" t="s">
        <v>6289</v>
      </c>
      <c r="B947" s="281">
        <v>2005392</v>
      </c>
      <c r="C947" s="281" t="s">
        <v>4850</v>
      </c>
      <c r="D947" s="281" t="s">
        <v>6290</v>
      </c>
      <c r="E947" s="281">
        <v>42141805</v>
      </c>
      <c r="F947" s="281">
        <v>92224161</v>
      </c>
    </row>
    <row r="948" spans="1:6" x14ac:dyDescent="0.35">
      <c r="A948" s="281" t="s">
        <v>6291</v>
      </c>
      <c r="B948" s="281">
        <v>2005395</v>
      </c>
      <c r="C948" s="281" t="s">
        <v>4850</v>
      </c>
      <c r="D948" s="281" t="s">
        <v>6292</v>
      </c>
      <c r="E948" s="281">
        <v>42141805</v>
      </c>
      <c r="F948" s="281">
        <v>92225898</v>
      </c>
    </row>
    <row r="949" spans="1:6" x14ac:dyDescent="0.35">
      <c r="A949" s="281" t="s">
        <v>6293</v>
      </c>
      <c r="B949" s="281">
        <v>2005397</v>
      </c>
      <c r="C949" s="281" t="s">
        <v>4850</v>
      </c>
      <c r="D949" s="281" t="s">
        <v>6294</v>
      </c>
      <c r="E949" s="281">
        <v>42141805</v>
      </c>
      <c r="F949" s="281">
        <v>92224160</v>
      </c>
    </row>
    <row r="950" spans="1:6" x14ac:dyDescent="0.35">
      <c r="A950" s="281" t="s">
        <v>6295</v>
      </c>
      <c r="B950" s="281">
        <v>2005402</v>
      </c>
      <c r="C950" s="281" t="s">
        <v>4850</v>
      </c>
      <c r="D950" s="281" t="s">
        <v>6296</v>
      </c>
      <c r="E950" s="281">
        <v>42294205</v>
      </c>
      <c r="F950" s="281">
        <v>92226968</v>
      </c>
    </row>
    <row r="951" spans="1:6" x14ac:dyDescent="0.35">
      <c r="A951" s="281" t="s">
        <v>6297</v>
      </c>
      <c r="B951" s="281">
        <v>2005394</v>
      </c>
      <c r="C951" s="281" t="s">
        <v>4850</v>
      </c>
      <c r="D951" s="281" t="s">
        <v>6298</v>
      </c>
      <c r="E951" s="281">
        <v>42141805</v>
      </c>
      <c r="F951" s="281">
        <v>92226118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Muestras Registradas Año 2018</vt:lpstr>
      <vt:lpstr>Muestras Registradas Año 2019</vt:lpstr>
      <vt:lpstr>Muestras Registradas Año 2020</vt:lpstr>
      <vt:lpstr>Muestras Registradas Año 2021</vt:lpstr>
      <vt:lpstr>ListaUnificada</vt:lpstr>
      <vt:lpstr>Proveedores</vt:lpstr>
      <vt:lpstr>ListaInsumos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Ilaine Valverde Rodriguez</dc:creator>
  <cp:lastModifiedBy>Suzanne Starbird Lasso</cp:lastModifiedBy>
  <cp:lastPrinted>2022-11-15T16:49:50Z</cp:lastPrinted>
  <dcterms:created xsi:type="dcterms:W3CDTF">2019-02-24T03:52:40Z</dcterms:created>
  <dcterms:modified xsi:type="dcterms:W3CDTF">2022-11-15T19:30:41Z</dcterms:modified>
</cp:coreProperties>
</file>